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avie\Downloads\"/>
    </mc:Choice>
  </mc:AlternateContent>
  <xr:revisionPtr revIDLastSave="0" documentId="13_ncr:1_{AE961ABA-9C53-42C0-A24F-582FBE858C5A}" xr6:coauthVersionLast="47" xr6:coauthVersionMax="47" xr10:uidLastSave="{00000000-0000-0000-0000-000000000000}"/>
  <bookViews>
    <workbookView xWindow="-108" yWindow="-108" windowWidth="23256" windowHeight="12456" tabRatio="500" xr2:uid="{00000000-000D-0000-FFFF-FFFF00000000}"/>
  </bookViews>
  <sheets>
    <sheet name="BD_CPS" sheetId="1" r:id="rId1"/>
    <sheet name="Diccionario" sheetId="2" r:id="rId2"/>
  </sheets>
  <definedNames>
    <definedName name="_xlnm._FilterDatabase" localSheetId="0" hidden="1">BD_CPS!$A$1:$W$146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T146" i="1" l="1"/>
  <c r="S146" i="1"/>
  <c r="T145" i="1"/>
  <c r="S145" i="1"/>
  <c r="T144" i="1"/>
  <c r="S144" i="1"/>
  <c r="T143" i="1"/>
  <c r="S143" i="1"/>
  <c r="T142" i="1"/>
  <c r="S142" i="1"/>
  <c r="T141" i="1"/>
  <c r="S141" i="1"/>
  <c r="T140" i="1"/>
  <c r="S140" i="1"/>
  <c r="T139" i="1"/>
  <c r="S139" i="1"/>
  <c r="T138" i="1"/>
  <c r="S138" i="1"/>
  <c r="T137" i="1"/>
  <c r="S137" i="1"/>
  <c r="T136" i="1"/>
  <c r="S136" i="1"/>
  <c r="T135" i="1"/>
  <c r="S135" i="1"/>
  <c r="T134" i="1"/>
  <c r="S134" i="1"/>
  <c r="T133" i="1"/>
  <c r="S133" i="1"/>
  <c r="T132" i="1"/>
  <c r="S132" i="1"/>
  <c r="T131" i="1"/>
  <c r="S131" i="1"/>
  <c r="T130" i="1"/>
  <c r="S130" i="1"/>
  <c r="T129" i="1"/>
  <c r="S129" i="1"/>
  <c r="T128" i="1"/>
  <c r="S128" i="1"/>
  <c r="T127" i="1"/>
  <c r="S127" i="1"/>
  <c r="T126" i="1"/>
  <c r="S126" i="1"/>
  <c r="T125" i="1"/>
  <c r="S125" i="1"/>
  <c r="T124" i="1"/>
  <c r="S124" i="1"/>
  <c r="T123" i="1"/>
  <c r="S123" i="1"/>
  <c r="T122" i="1"/>
  <c r="S122" i="1"/>
  <c r="T121" i="1"/>
  <c r="S121" i="1"/>
  <c r="T120" i="1"/>
  <c r="S120" i="1"/>
  <c r="T119" i="1"/>
  <c r="S119" i="1"/>
  <c r="T118" i="1"/>
  <c r="S118" i="1"/>
  <c r="T117" i="1"/>
  <c r="S117" i="1"/>
  <c r="T116" i="1"/>
  <c r="S116" i="1"/>
  <c r="T115" i="1"/>
  <c r="S115" i="1"/>
  <c r="T114" i="1"/>
  <c r="S114" i="1"/>
  <c r="T113" i="1"/>
  <c r="S113" i="1"/>
  <c r="T112" i="1"/>
  <c r="S112" i="1"/>
  <c r="T111" i="1"/>
  <c r="S111" i="1"/>
  <c r="T110" i="1"/>
  <c r="S110" i="1"/>
  <c r="T109" i="1"/>
  <c r="S109" i="1"/>
  <c r="T108" i="1"/>
  <c r="S108" i="1"/>
  <c r="T107" i="1"/>
  <c r="S107" i="1"/>
  <c r="T106" i="1"/>
  <c r="S106" i="1"/>
  <c r="T105" i="1"/>
  <c r="S105" i="1"/>
  <c r="T104" i="1"/>
  <c r="S104" i="1"/>
  <c r="T103" i="1"/>
  <c r="S103" i="1"/>
  <c r="T102" i="1"/>
  <c r="S102" i="1"/>
  <c r="T101" i="1"/>
  <c r="S101" i="1"/>
  <c r="T100" i="1"/>
  <c r="S100" i="1"/>
  <c r="T99" i="1"/>
  <c r="S99" i="1"/>
  <c r="T98" i="1"/>
  <c r="S98" i="1"/>
  <c r="T97" i="1"/>
  <c r="S97" i="1"/>
  <c r="T96" i="1"/>
  <c r="S96" i="1"/>
  <c r="T95" i="1"/>
  <c r="S95" i="1"/>
  <c r="T94" i="1"/>
  <c r="S94" i="1"/>
  <c r="T93" i="1"/>
  <c r="S93" i="1"/>
  <c r="T92" i="1"/>
  <c r="S92" i="1"/>
  <c r="T91" i="1"/>
  <c r="S91" i="1"/>
  <c r="T90" i="1"/>
  <c r="S90" i="1"/>
  <c r="T89" i="1"/>
  <c r="S89" i="1"/>
  <c r="T88" i="1"/>
  <c r="S88" i="1"/>
  <c r="T87" i="1"/>
  <c r="S87" i="1"/>
  <c r="T86" i="1"/>
  <c r="S86" i="1"/>
  <c r="T85" i="1"/>
  <c r="S85" i="1"/>
  <c r="T84" i="1"/>
  <c r="S84" i="1"/>
  <c r="T83" i="1"/>
  <c r="S83" i="1"/>
  <c r="T82" i="1"/>
  <c r="S82" i="1"/>
  <c r="T81" i="1"/>
  <c r="S81" i="1"/>
  <c r="T80" i="1"/>
  <c r="S80" i="1"/>
  <c r="T79" i="1"/>
  <c r="S79" i="1"/>
  <c r="T78" i="1"/>
  <c r="S78" i="1"/>
  <c r="T77" i="1"/>
  <c r="S77" i="1"/>
  <c r="T76" i="1"/>
  <c r="S76" i="1"/>
  <c r="T75" i="1"/>
  <c r="S75" i="1"/>
  <c r="T74" i="1"/>
  <c r="S74" i="1"/>
  <c r="T73" i="1"/>
  <c r="S73" i="1"/>
  <c r="T72" i="1"/>
  <c r="S72" i="1"/>
  <c r="T71" i="1"/>
  <c r="S71" i="1"/>
  <c r="T70" i="1"/>
  <c r="S70" i="1"/>
  <c r="T69" i="1"/>
  <c r="S69" i="1"/>
  <c r="T68" i="1"/>
  <c r="S68" i="1"/>
  <c r="T67" i="1"/>
  <c r="S67" i="1"/>
  <c r="T66" i="1"/>
  <c r="S66" i="1"/>
  <c r="T65" i="1"/>
  <c r="S65" i="1"/>
  <c r="T64" i="1"/>
  <c r="S64" i="1"/>
  <c r="T63" i="1"/>
  <c r="S63" i="1"/>
  <c r="T62" i="1"/>
  <c r="S62" i="1"/>
  <c r="T61" i="1"/>
  <c r="S61" i="1"/>
  <c r="T60" i="1"/>
  <c r="S60" i="1"/>
  <c r="T59" i="1"/>
  <c r="S59" i="1"/>
  <c r="T58" i="1"/>
  <c r="S58" i="1"/>
  <c r="T57" i="1"/>
  <c r="S57" i="1"/>
  <c r="T56" i="1"/>
  <c r="S56" i="1"/>
  <c r="T55" i="1"/>
  <c r="S55" i="1"/>
  <c r="T54" i="1"/>
  <c r="S54" i="1"/>
  <c r="T53" i="1"/>
  <c r="S53" i="1"/>
  <c r="T52" i="1"/>
  <c r="S52" i="1"/>
  <c r="T51" i="1"/>
  <c r="S51" i="1"/>
  <c r="T50" i="1"/>
  <c r="S50" i="1"/>
  <c r="T49" i="1"/>
  <c r="S49" i="1"/>
  <c r="T48" i="1"/>
  <c r="S48" i="1"/>
  <c r="T47" i="1"/>
  <c r="S47" i="1"/>
  <c r="T46" i="1"/>
  <c r="S46" i="1"/>
  <c r="T45" i="1"/>
  <c r="S45" i="1"/>
  <c r="T44" i="1"/>
  <c r="S44" i="1"/>
  <c r="T43" i="1"/>
  <c r="S43" i="1"/>
  <c r="T42" i="1"/>
  <c r="S42" i="1"/>
  <c r="T41" i="1"/>
  <c r="S41" i="1"/>
  <c r="T40" i="1"/>
  <c r="S40" i="1"/>
  <c r="T39" i="1"/>
  <c r="S39" i="1"/>
  <c r="T38" i="1"/>
  <c r="S38" i="1"/>
  <c r="T37" i="1"/>
  <c r="S37" i="1"/>
  <c r="T36" i="1"/>
  <c r="S36" i="1"/>
  <c r="T35" i="1"/>
  <c r="S35" i="1"/>
  <c r="T34" i="1"/>
  <c r="S34" i="1"/>
  <c r="T33" i="1"/>
  <c r="S33" i="1"/>
  <c r="T32" i="1"/>
  <c r="S32" i="1"/>
  <c r="T31" i="1"/>
  <c r="S31" i="1"/>
  <c r="T30" i="1"/>
  <c r="S30" i="1"/>
  <c r="T29" i="1"/>
  <c r="S29" i="1"/>
  <c r="T28" i="1"/>
  <c r="S28" i="1"/>
  <c r="T27" i="1"/>
  <c r="S27" i="1"/>
  <c r="T26" i="1"/>
  <c r="S26" i="1"/>
  <c r="T25" i="1"/>
  <c r="S25" i="1"/>
  <c r="T24" i="1"/>
  <c r="S24" i="1"/>
  <c r="T23" i="1"/>
  <c r="S23" i="1"/>
  <c r="T22" i="1"/>
  <c r="S22" i="1"/>
  <c r="T21" i="1"/>
  <c r="S21" i="1"/>
  <c r="T20" i="1"/>
  <c r="S20" i="1"/>
  <c r="T19" i="1"/>
  <c r="S19" i="1"/>
  <c r="T18" i="1"/>
  <c r="S18" i="1"/>
  <c r="T17" i="1"/>
  <c r="S17" i="1"/>
  <c r="T16" i="1"/>
  <c r="S16" i="1"/>
  <c r="T15" i="1"/>
  <c r="S15" i="1"/>
  <c r="T14" i="1"/>
  <c r="S14" i="1"/>
  <c r="T13" i="1"/>
  <c r="S13" i="1"/>
  <c r="T12" i="1"/>
  <c r="S12" i="1"/>
  <c r="T11" i="1"/>
  <c r="S11" i="1"/>
  <c r="T10" i="1"/>
  <c r="S10" i="1"/>
  <c r="T9" i="1"/>
  <c r="S9" i="1"/>
  <c r="T8" i="1"/>
  <c r="S8" i="1"/>
  <c r="T7" i="1"/>
  <c r="S7" i="1"/>
  <c r="T6" i="1"/>
  <c r="S6" i="1"/>
  <c r="T5" i="1"/>
  <c r="S5" i="1"/>
  <c r="T4" i="1"/>
  <c r="S4" i="1"/>
  <c r="T3" i="1"/>
  <c r="S3" i="1"/>
  <c r="T2" i="1"/>
  <c r="S2" i="1"/>
</calcChain>
</file>

<file path=xl/sharedStrings.xml><?xml version="1.0" encoding="utf-8"?>
<sst xmlns="http://schemas.openxmlformats.org/spreadsheetml/2006/main" count="1282" uniqueCount="694">
  <si>
    <t>CPS</t>
  </si>
  <si>
    <t>Link SECOP</t>
  </si>
  <si>
    <t>Contratista</t>
  </si>
  <si>
    <t>Documento</t>
  </si>
  <si>
    <t>Objeto Contractual</t>
  </si>
  <si>
    <t>Valor Total (en letras)</t>
  </si>
  <si>
    <t>Valor Total</t>
  </si>
  <si>
    <t>Fecha del Contrato</t>
  </si>
  <si>
    <t>Acta de Inicio</t>
  </si>
  <si>
    <t>Terminación</t>
  </si>
  <si>
    <t>N° Adición</t>
  </si>
  <si>
    <t>Valor Adición (en letras)</t>
  </si>
  <si>
    <t>Valor Adición</t>
  </si>
  <si>
    <t>Plazo Adición</t>
  </si>
  <si>
    <t>Terminación con Adición</t>
  </si>
  <si>
    <t>Valor Total con Adición (en letras)</t>
  </si>
  <si>
    <t>Valor Total con Adición</t>
  </si>
  <si>
    <t>Valor Total Final</t>
  </si>
  <si>
    <t>Estado del Contrato</t>
  </si>
  <si>
    <t>¿Tiene Adición?</t>
  </si>
  <si>
    <t>Valor Ejecutado</t>
  </si>
  <si>
    <t>Valor por Ejecutar</t>
  </si>
  <si>
    <t>% de Ejecución</t>
  </si>
  <si>
    <t>001</t>
  </si>
  <si>
    <t>Ver en SECOP</t>
  </si>
  <si>
    <t>TRANSFORS SAS</t>
  </si>
  <si>
    <t>900.791.776</t>
  </si>
  <si>
    <t>PRESTAR LOS SERVICIOS DE ACTUALIZACIÓN Y SEGURIDAD DEL SOFTWARE TRANSFORS WEB, ASÍ COMO EL MANTENIMIENTO, SOPORTE, ACTUALIZACIÓN, IMPLEMENTACIÓN, CONFIGURACIÓN, PARAMETRIZACIÓN Y CAPACITACIÓN: DEL SOFTWARE EN LOS MÓDULOS CONTABILIDAD, PRESUPUESTO,'NÓMINA, ACTIVOS FIJOS, ALMACÉN, PUNTO DE CAJA, INVENTARIOS, INFORMES, PQR, Y DE LA PLATAFORMA WEB DE LOS AÑOS. ANTERIORES DEL SOFTWARE TRANSFORS WEB:PARA LA PERSONERÍA MUNICIPAL DE BUCARAMANGA</t>
  </si>
  <si>
    <t>CINCUENTA Y SEIS MILLONES SETENTA Y CUATRO MIL PESOS M/CTE ($56.074.000)</t>
  </si>
  <si>
    <t>002</t>
  </si>
  <si>
    <t>THOMAS FERNANDO MONSALVE CHAPARRO</t>
  </si>
  <si>
    <t>1.095.839.206</t>
  </si>
  <si>
    <t>PRESTAR LOS SERVICIOS PROFESIONALES COMO ABOGADO(A) ESPECIALIZADO BRINDANDO ASESORIA Y ACOMPAÑAMIENTO JURIDICO PARA EL FORTALECIMIENTO DEL DESPACHO DE LA PERSONERIA MUNICIPAL DE BUCARAMANGA.</t>
  </si>
  <si>
    <t>TREINTA MILLONES DE PESOS M/CTE ($30.000.000)</t>
  </si>
  <si>
    <t>01</t>
  </si>
  <si>
    <t>QUINCE MILLONES DE PESOS M/CTE ($15.000.000)</t>
  </si>
  <si>
    <t>TRES (03) MESES</t>
  </si>
  <si>
    <t>CUARENTA Y CINCO MILLONES DE PESOS M/CTE ($45.000.000)</t>
  </si>
  <si>
    <t>003</t>
  </si>
  <si>
    <t>ANDRES FELIPE MONSALVE CARVAJAL</t>
  </si>
  <si>
    <t>1.095.809.307</t>
  </si>
  <si>
    <t>VEINTIDOS MILLONES QUINIENTOS MIL PESOS M/CTE ($22.500.000)</t>
  </si>
  <si>
    <t>SESENTA Y SIETE MILLONES QUINIENTOS MIL PESOS M/CTE ($67.500.000)</t>
  </si>
  <si>
    <t>004</t>
  </si>
  <si>
    <t>FRANCISCO JAVIER ESCOBAR VALBUENA</t>
  </si>
  <si>
    <t>1.098.802.592</t>
  </si>
  <si>
    <t>PRESTAR LOS SERVICIOS PROFESIONALES PARA EL FORTALECIMIENTO DE LOS PROCESOS A CARGO DE LA SECRETARIA GENERAL DE LA PERSONERIA MUNICIPAL DE BUCARAMANGA.</t>
  </si>
  <si>
    <t>VEINTICUATRO MILLONES DE PESOS M/CTE ($24.000.000)</t>
  </si>
  <si>
    <t>DOCE MILLONES DE PESOS M/CTE ($12.000.000)</t>
  </si>
  <si>
    <t>TREINTA Y SIES MILLONES DE PESOS M/CTE ($36.000.000)</t>
  </si>
  <si>
    <t>005</t>
  </si>
  <si>
    <t>DIANA CAROLINA URIBE AMADO</t>
  </si>
  <si>
    <t>1.098.688.702</t>
  </si>
  <si>
    <t>PRESTAR LOS SERVICIOS PROFESIONALES COMO ABOGADO(A) EN LA SECRETARIA GENERAL DE LA PERSONERIA MUNICIPAL DE BUCARAMANGA.</t>
  </si>
  <si>
    <t>VEINTICINCO MILLONES DOSCIENTOS MIL PESOS M/CTE ($25.200.000)</t>
  </si>
  <si>
    <t>DOCE MILLONES SEISCIENTOS MIL PESOS M/CTE ($12.600.000)</t>
  </si>
  <si>
    <t>TREINTA Y SIETE MILLONES OCHOCIENTOS MIL PESOS M/CTE ($37.800.000)</t>
  </si>
  <si>
    <t>006</t>
  </si>
  <si>
    <t>MONICA ALEXANDRA ALVARADO CRUZ</t>
  </si>
  <si>
    <t>1.098.627.988</t>
  </si>
  <si>
    <t>PRESTAR LOS SERVICIOS DE APOYO A LA GESTIÓN, COMO APOYO JURIDICO, EN LA SECRETARIA GENERAL DE LA PERSONERÍA MUNICIPAL DE BUCARAMANGA.</t>
  </si>
  <si>
    <t>DIECINUEVE MILLONES DOSCIENTOS MIL PESOS M/CTE ($19.200.000)</t>
  </si>
  <si>
    <t>NUEVE MILLONES SEISCIENTOS MIL PESOS M/CTE ($9.600.000)</t>
  </si>
  <si>
    <t>VEINTIOCHO MILLONES OCHOCIENTOS MIL PESOS M/CTE ($28.800.000)</t>
  </si>
  <si>
    <t>007</t>
  </si>
  <si>
    <t>LAURA MELISSA ESPINOSA RAMIREZ</t>
  </si>
  <si>
    <t>1.098.770.229</t>
  </si>
  <si>
    <t>PRESTAR LOS SERVICIOS DE APOYO A LA GESTIÓN EN EL PROCESO DE GESTIÓN CONTRACTUAL DE LA PERSONERÍA MUNICIPAL DE BUCARAMANGA</t>
  </si>
  <si>
    <t>DOS MILLONES QUINIENTOS MIL PESOS M/CTE ($2.500.000)</t>
  </si>
  <si>
    <t>008</t>
  </si>
  <si>
    <t>GENNY ROCIO GOMEZ GUERRERO</t>
  </si>
  <si>
    <t>63.498.093</t>
  </si>
  <si>
    <t>PRESTAR LOS SERVICIOS PROFESIONALES COMO ADMINISTRADOR FINANCIERO(A) ESPECIALISTA EN LA OFICINA FINANCIERA DE LA PERSONERÍA MUNICIPAL DE BUCARAMANGA.</t>
  </si>
  <si>
    <t>CUARENTA Y DOS MILLONES DE PESOS M/CTE ($42.000.000)</t>
  </si>
  <si>
    <t>VEINTIUN MILLONES DE PESOS M/CTE ($21.000.000)</t>
  </si>
  <si>
    <t>SESENTA Y TRES MILLONES DE PESOS M/CTE ($63.000.000)</t>
  </si>
  <si>
    <t>009</t>
  </si>
  <si>
    <t>VIVIANA MARCELA CUADROS VALBUENA</t>
  </si>
  <si>
    <t>1.099.940.164</t>
  </si>
  <si>
    <t>PRESTAR LOS SERVICIOS PROFESIONALES COMO ABOGADO(A) ESPECIALISTA PARA EL FORTALECIMIENTO DE LA SECRETARIA GENERAL DE LA PERSONERIA MUNICIPAL DE BUCARAMANGA</t>
  </si>
  <si>
    <t>TREINTA Y SEIS MILLONES DE PESOS M/CTE ($36.000.000)</t>
  </si>
  <si>
    <t>DIECIOCHO MILLONES DE PESOS M/CTE ($18.000.000)</t>
  </si>
  <si>
    <t>CINCUENTA Y CUATRO MILLONES DE PESOS M/CTE ($54.000.000)</t>
  </si>
  <si>
    <t>010</t>
  </si>
  <si>
    <t>LUISA FERNANDA LANDAZABAL JAIMES</t>
  </si>
  <si>
    <t>28.452.714</t>
  </si>
  <si>
    <t>PRESTAR LOS SERVICIOS DE APOYO A LA GESTION EN LA DELEGADA PARA LA DEFENSA DEL MENOR, LA MUJER Y LA FAMILIA DE LA PERSONERÍA MUNICIPAL DE BUCARAMANGA.</t>
  </si>
  <si>
    <t>VEINTE MILLONES CUATROCIENTOS MIL PESOS M/CTE ($20.400.000)</t>
  </si>
  <si>
    <t>DIEZ MILLONES DOSCIENTOS MIL PESOS M/CTE ($10.200.000)</t>
  </si>
  <si>
    <t>TREINTA MILLONES SEISCIENTOS MIL PESOS M/CTE ($30.600.000)</t>
  </si>
  <si>
    <t>011</t>
  </si>
  <si>
    <t>OLGA ALVAREZ SANTOYO</t>
  </si>
  <si>
    <t>63.345.237</t>
  </si>
  <si>
    <t>PRESTAR LOS SERVICIOS PROFESIONALES COMO PSICOLOGO(A) EN LA DELEGADA PARA LA DEFENSA DEL MENOR, LA MUJER Y LA FAMILIA DE LA PERSONERÍA MUNICIPAL DE BUCARAMANGA.</t>
  </si>
  <si>
    <t>VEINTISIETE MILLONES DE PESOS M/CTE ($27.000.000)</t>
  </si>
  <si>
    <t>TRECE MILLONES QUINIENTOS MIL PESOS M/CTE ($13.500.000)</t>
  </si>
  <si>
    <t>CUARENTA MILLONES QUINIENTOS MIL PESOS M/CTE ($40.500.000)</t>
  </si>
  <si>
    <t>012</t>
  </si>
  <si>
    <t>DORIS MERCEDES VILLARREAL CHAVARRO</t>
  </si>
  <si>
    <t>1.098.616.936</t>
  </si>
  <si>
    <t>PRESTAR LOS SERVICIOS DE APOYO A LA GESTIÓN EN LA SECRETARIA GENERAL DE LA PERSONERÍA MUNICIPAL DE BUCARAMANGA.</t>
  </si>
  <si>
    <t>DIEZ MILLONES QUINIENTOS MIL PESOS M/CTE ($10.500.000)</t>
  </si>
  <si>
    <t>TREINTA Y UN MILLONES QUINIENTOS MIL PESOS M/CTE ($31.500.000)</t>
  </si>
  <si>
    <t>013</t>
  </si>
  <si>
    <t>DANIEL ESTUPIÑAN SANTOS</t>
  </si>
  <si>
    <t>91.224.065</t>
  </si>
  <si>
    <t>PRESTACIÓN DE SERVICIOS DE APOYO A LA GESTION COMO CONDUCTOR DE LOS VEHICULOS PERTENECIENTES AL PARQUE AUTOMOTOR DE LA PERSONERÍA DE BUCARAMANGA</t>
  </si>
  <si>
    <t>NUEVE MILLONES DE PESOS M/CTE ($9.000.000)</t>
  </si>
  <si>
    <t>014</t>
  </si>
  <si>
    <t>DORIS EMILSE SUAREZ FORERO</t>
  </si>
  <si>
    <t>52.773.836</t>
  </si>
  <si>
    <t>PRESTAR LOS SERVICIOS PROFESIONALES COMO CONTADOR(A) PÚBLICO EN LA OFICINA FINANCIERA DE LA PERSONERÍA MUNICIPAL DE BUCARAMANGA.</t>
  </si>
  <si>
    <t>015</t>
  </si>
  <si>
    <t>JOHN FREDY GUTIERREZ LUQUE</t>
  </si>
  <si>
    <t>91.296.150</t>
  </si>
  <si>
    <t>PRESTAR LOS SERVICIOS PROFESIONALES PARA EL FORTALECIMIENTO DE LA DELEGADA PARA LA DEFENSA DEL MENOR, LA MUJER Y LA FAMILIA DE LA PERSONERÍA DE BUCARAMANGA.</t>
  </si>
  <si>
    <t>VEINTIDOS MILLONES DOSCIENTOS MIL PESOS M/CTE ($22.200.000)</t>
  </si>
  <si>
    <t>ONCE MILLONES CIEN MIL PESOS M/CTE ($11.100.000)</t>
  </si>
  <si>
    <t>TREINTA Y TRES MILLONES TRESCIENTOS MIL PESOS M/CTE ($33.300.000)</t>
  </si>
  <si>
    <t>016</t>
  </si>
  <si>
    <t>ANYI MAYERLI GONZALEZ SUAREZ</t>
  </si>
  <si>
    <t>1095812173</t>
  </si>
  <si>
    <t>PRESTAR LOS SERVICIOS DE APOYO A LA GESTIÓN BRINDANDO ACOMPAÑAMIENTO Y TRAMITE ADMINISTRATIVO EN EL MANEJO DE LA CORRESPONDENCIA DE LA PERSONERIA MUNICIPAL DE BUCARAMANGA.</t>
  </si>
  <si>
    <t>DIEZ MILLONES CUATROCIENTOS MIL PESOS M/CTE ($10.400.000)</t>
  </si>
  <si>
    <t>CINCO MILLONES DOSCIENTOS MIL PESOS M/CTE ($5.200.000)</t>
  </si>
  <si>
    <t>DOS (02) MESES</t>
  </si>
  <si>
    <t>QUINCE MILLONES SEISCIENTOS MIL PESOS M/CTE ($15.600.000)</t>
  </si>
  <si>
    <t>017</t>
  </si>
  <si>
    <t>SAUL FELIPE BORJA MONTAÑEZ</t>
  </si>
  <si>
    <t>1.005.160.729</t>
  </si>
  <si>
    <t>PRESTAR LOS SERVICIOS PROFESIONALES COMO ABOGADO(A) EN LA DELEGADA PARA LA DEFENSA DE LOS DERECHOS HUMANOS DE LA PERSONERÍA MUNICIPAL DE BUCARAMANGA</t>
  </si>
  <si>
    <t>018</t>
  </si>
  <si>
    <t>LADY ROCIO CALVO SANTOS</t>
  </si>
  <si>
    <t>1.098.617.165</t>
  </si>
  <si>
    <t>PRESTAR LOS SERVICIOS PROFESIONALES COMO ABOGADO(A) ESPECIALIZADO PARA ASESORAR, ACOMPAÑAR Y COADYUVAR LAS ACCIONES Y ACTIVIDADES DESARROLLADAS POR EL DESPACHO DEL PERSONERO MUNICIPAL DE BUCARAMANGA</t>
  </si>
  <si>
    <t>019</t>
  </si>
  <si>
    <t>HELENA PATRICIA JEREZ ROJAS</t>
  </si>
  <si>
    <t>63.540.528</t>
  </si>
  <si>
    <t>PRESTAR LOS SERVICIOS PROFESIONALES COMO ABOGADO (A) PARA EL FORTALECIMIENTO DEL PROCESO DE GESTION CONTRACTUAL DE LA PERSONERIA MUNICIPAL DE BUCARAMANGA.</t>
  </si>
  <si>
    <t>CINCO MILLONES DOSCIENTOS CINCUENTA MIL PESOS ($ 5.250.000) M/CTE</t>
  </si>
  <si>
    <t>UN (01) MES Y QUINCE (15) DIAS</t>
  </si>
  <si>
    <t>QUINCE MILLONES SETECIENTOS CINCUENTA MIL PESOS M/CTE ($15.750.000)</t>
  </si>
  <si>
    <t>020</t>
  </si>
  <si>
    <t>KARLA FRANCHESKA RUEDA GONZALEZ</t>
  </si>
  <si>
    <t>1.098.813.663</t>
  </si>
  <si>
    <t>PRESTAR LOS SERVICIOS DE APOYO A LA GESTIÓN EN LA DELEGADA PARA LAS POLITICAS SOCIALES Y LA CONVIVENCIA CIUDADANA DE LA PERSONERÍA MUNICIPAL DE BUCARAMANGA.</t>
  </si>
  <si>
    <t>NUEVE MILLONES DOSCIENTOS MIL PESOS M/CTE ($9.200.000)</t>
  </si>
  <si>
    <t>CUATRO MILLONES SEISCIENTOS MIL PESOS M/CTE ($4.600.000)</t>
  </si>
  <si>
    <t>TRECE MILLONES OCHOCIENTOS MIL PESOS M/CTE ($13.800.000)</t>
  </si>
  <si>
    <t>021</t>
  </si>
  <si>
    <t>NANCY ANAYA RAMIREZ</t>
  </si>
  <si>
    <t>63.534.593</t>
  </si>
  <si>
    <t>PRESTACION DE SERVICIOS PROFESIONALES COMO ABOGADO(A) PARA APOYAR A LA SECRETARIA TECNICA EN LA MESA MUNICIPAL DE PARTICIPACION EFECTIVA DE VICTIMAS DEL MUNICIPIO DE BUCARAMANGA Y EN TODO LO RELACIONADO CON POBLACIÓN VICTIMA EN LA PERSONERIA DE BUCARAMANGA.</t>
  </si>
  <si>
    <t>022</t>
  </si>
  <si>
    <t>CARLOS ANDRES GONZALEZ OSORIO</t>
  </si>
  <si>
    <t>91.539.076</t>
  </si>
  <si>
    <t>PRESTAR LOS SERVICIOS DE APOYO A LA GESTION EN LA DELEGADA PARA LA VIGILANCIA ADMINISTRATIVA Y ASUNTOS DISCIPLINARIOS DE LA PERSONERIA MUNICIPAL DE BUCARAMANGA</t>
  </si>
  <si>
    <t>023</t>
  </si>
  <si>
    <t>MIGUEL ANGEL HERNANDEZ BAREÑO</t>
  </si>
  <si>
    <t>1.102.361.112</t>
  </si>
  <si>
    <t>PRESTAR LOS SERVICIOS PROFESIONALES PARA EL FORTALECIMIENTO DE LAS ACTIVIDADES TENDIENTES AL MANTENIMIENTO DEL SISTEMA DE GESTION DE SEGURIDAD Y SALUD EN EL TRABAJO DE LA PERSONERIA MUNICIPAL DE BUCARAMANGA</t>
  </si>
  <si>
    <t>DIECISIETE MILLONES DE PESOS M/CTE ($17.000.000)</t>
  </si>
  <si>
    <t>OCHO MILLONES QUINIENTOS MIL PESOS M/CTE ($8.500.000)</t>
  </si>
  <si>
    <t>DOS (02) MESES Y QUINCE (15) DIAS</t>
  </si>
  <si>
    <t>VEINTICINCO MILLONES QUINIENTOS MIL PESOS M/CTE ($25.500.000)</t>
  </si>
  <si>
    <t>024</t>
  </si>
  <si>
    <t>LUIS CARLOS GONZALEZ CAMACHO</t>
  </si>
  <si>
    <t>1.100.955.958</t>
  </si>
  <si>
    <t>PRESTAR SERVICIOS PROFESIONALES COMO ABOGADO(A) ESPECIALISTA PARA EL FORTALECIMIENTO DE LA SECRETARIA GENERAL DE LA PERSONERIA MUNICIPAL DE BUCARAMANGA</t>
  </si>
  <si>
    <t>SESENTA MILLONES DE PESOS M/CTE ($60.000.000)</t>
  </si>
  <si>
    <t>025</t>
  </si>
  <si>
    <t>YURLEY COSTANZA CACERES RIOS</t>
  </si>
  <si>
    <t>1.101.596.732</t>
  </si>
  <si>
    <t>PRESTAR LOS SERVICIOS PROFESIONALES COMO ABOGADO (A) PARA EL FORTALECIMIENTO DEL PROCESO ESTRATEGICO DE LA PERSONERÍA MUNICIPAL DE BUCARAMANGA.</t>
  </si>
  <si>
    <t>CUARENTA MILLONES DE PESOS M/CTE ($40.000.000)</t>
  </si>
  <si>
    <t>026</t>
  </si>
  <si>
    <t>DAVID JULIAN BOTIA GALVIS</t>
  </si>
  <si>
    <t>91.161.257</t>
  </si>
  <si>
    <t>PRESTAR LOS SERVICIOS PROFESIONALES PARA EL FORTALECIMIENTO DE LA OFICINA FINANCIERA DE LA PERSONERIA MUNICIPAL DE BUCARAMANGA</t>
  </si>
  <si>
    <t>027</t>
  </si>
  <si>
    <t>EDWIN YOAN BUENO ROA</t>
  </si>
  <si>
    <t>1.098.648.567</t>
  </si>
  <si>
    <t>PRESTAR LOS SERVICIOS PROFESIONALES COMO CONTADOR(A) PÚBLICO EN LA OFICINA FINANCIERA DE LA PERSONERÍA MUNICIPAL DE BUCARAMANGA</t>
  </si>
  <si>
    <t>028</t>
  </si>
  <si>
    <t>MARIA ISABEL GIRALDO ZULUAGA</t>
  </si>
  <si>
    <t>1.098.751.842</t>
  </si>
  <si>
    <t>PRESTAR LOS SERVICIOS PROFESIONALES PARA LA ELABORACION Y SEGUIMIENTO DE LOS DIFERENTES INFORMES E INDICADORES A CARGO DE LA SECRETARÍA GENERAL DE LA PERSONERIA MUNICIPAL DE BUCARAMANGA.</t>
  </si>
  <si>
    <t>029</t>
  </si>
  <si>
    <t>CARMEN LUCERO RAMIREZ ALDANA</t>
  </si>
  <si>
    <t>63.346.395</t>
  </si>
  <si>
    <t>PRESTAR LOS SERVICIOS PROFESIONALES COMO ABOGADO(A) ESPECIALISTA EN LA DELEGADA PARA LA VIGILANCIA ADMINISTRATIVA Y ASUNTOS DISCIPLINARIOS DE LA PERSONERIA MUNICIPAL DE BUCARAMANGA.</t>
  </si>
  <si>
    <t>030</t>
  </si>
  <si>
    <t>SILVIA JULIANA MONSALVE TELLEZ</t>
  </si>
  <si>
    <t>1.098.810.831</t>
  </si>
  <si>
    <t>PRESTAR LOS SERVICIOS PROFESIONALES COMO PSICOLOGO(A) EN LA DELEGADA PARA LAS POLITICAS SOCIALES Y LA CONVIVENCIA CIUDADANA DE LA PERSONERIA MUNICIPAL DE BUCARAMANGA.</t>
  </si>
  <si>
    <t>031</t>
  </si>
  <si>
    <t>DIANA LUCIA PENAGOS DUARTE</t>
  </si>
  <si>
    <t>1.095.842.302</t>
  </si>
  <si>
    <t>TREINTA Y TRES MILLONES DE PESOS M/CTE ($33.000.000)</t>
  </si>
  <si>
    <t>DIECISEIS MILLONES QUINIENTOS MIL PESOS M/CTE ($16.500.000)</t>
  </si>
  <si>
    <t>CUARENTA Y NUEVE MILLONES QUINIENTOS MIL PESOS M/CTE ($49.500.000)</t>
  </si>
  <si>
    <t>032</t>
  </si>
  <si>
    <t>JULY MARCELA DUARTE CARO</t>
  </si>
  <si>
    <t>1.098.739.052</t>
  </si>
  <si>
    <t>PRESTAR LOS SERVICIOS PROFESIONALES COMO ABOGADO(A) ESPECIALISTA EN LA OFICINA FINANCIERA DE LA PERSONERÍA MUNICIPAL DE BUCARAMANGA</t>
  </si>
  <si>
    <t>CUARENTA Y OCHO MILLONES DE PESOS M/CTE ($48.000.000)</t>
  </si>
  <si>
    <t>033</t>
  </si>
  <si>
    <t>MARLON ALBEIRO BERRIO TOBON</t>
  </si>
  <si>
    <t>1.090.378.140</t>
  </si>
  <si>
    <t>PRESTACIÓN DE SERVICIOS DE APOYO A LA GESTION EN LA OFICINA DE CONTROL INTERNO DE LA PERSONERÍA DE BUCARAMANGA.</t>
  </si>
  <si>
    <t>TREINTA Y CUATRO MILLONES QUINIENTOS MIL PESOS M/CTE ($34.500.000)</t>
  </si>
  <si>
    <t>034</t>
  </si>
  <si>
    <t>YENIS ELIANA RODRIGUEZ ESTEBAN</t>
  </si>
  <si>
    <t>60.382.943</t>
  </si>
  <si>
    <t>035</t>
  </si>
  <si>
    <t>NATTALY PINZON VARGAS</t>
  </si>
  <si>
    <t>1.098.763.240</t>
  </si>
  <si>
    <t>PRESTAR LOS SERVICIOS PROFESIONALES COMO INGENIERO(A) INDUSTRIAL EN EL PROCESO DE MEJORA CONTINÚA DE LA PERSONERIA MUNICIPAL DE BUCARAMANGA.</t>
  </si>
  <si>
    <t>036</t>
  </si>
  <si>
    <t>OLGA LUCIA NIÑO JAIMES</t>
  </si>
  <si>
    <t>37.547.774</t>
  </si>
  <si>
    <t>PRESTAR LOS SERVICIOS PROFESIONALES EN LAS DELEGADAS PARA EL MINISTERIO PÚBLICO EN ASUNTOS PENALES, CIVILES, POLICIVOS Y DE TRÁNSITO DE LA PERSONERÍA DE BUCARAMANGA, PARA LA ELABORACION DE LOS DIFERENTES INFORMES SOLICITADOS POR LA OFICINA DE CONTROL INTERNO DE LA ENTIDAD.</t>
  </si>
  <si>
    <t>037</t>
  </si>
  <si>
    <t>FEISAL FRANCISCO RAMIREZ BARRIENTOS</t>
  </si>
  <si>
    <t>13.512.721</t>
  </si>
  <si>
    <t>PRESTAR LOS SERVICIOS DE APOYO A LA GESTIÓN AL PROCESO DE RECURSOS FISICOS Y GESTIÓN DOCUMENTAL DEL DESPACHO DE LA PERSONERÍA MUNICIPAL DE BUCARAMANGA.</t>
  </si>
  <si>
    <t>038</t>
  </si>
  <si>
    <t>XIMENA SANDOVAL ALVAREZ</t>
  </si>
  <si>
    <t>1.095.946.702</t>
  </si>
  <si>
    <t>PRESTAR LOS SERVICIOS DE APOYO A LA GESTIÓN DOCUMENTAL DEL PROCESO ESTRATEGICO Y DE CONCILIACIÓN DE LA PERSONERÍA MUNICIPAL DE BUCARAMANGA.</t>
  </si>
  <si>
    <t>039</t>
  </si>
  <si>
    <t>DIEGO ARMANDO RALLON VARGAS</t>
  </si>
  <si>
    <t>5.778.322</t>
  </si>
  <si>
    <t>PRESTAR LOS SERVICIOS DE APOYO A LA GESTION EN LA DELEGADA PARA LA VIGILANCIA AL PATRIMONIO PUBLICO Y LA PROTECCION AL AMBIENTE DE LA PERSONERIA MUNICIPAL DE BUCARAMANGA</t>
  </si>
  <si>
    <t>040</t>
  </si>
  <si>
    <t>LAURA JULIANA TARAZONA HERNANDEZ</t>
  </si>
  <si>
    <t>1.098.221.487</t>
  </si>
  <si>
    <t>CATORCE MILLONES DE PESOS M/CTE ($14.000.000)</t>
  </si>
  <si>
    <t>SIETE MILLONES DE PESOS M/CTE ($7.000.000)</t>
  </si>
  <si>
    <t>041</t>
  </si>
  <si>
    <t>HERNANDO ROJAS QUIÑONES</t>
  </si>
  <si>
    <t>91.205.254</t>
  </si>
  <si>
    <t>PRESTACIÓN DE SERVICIOS DE APOYO A LA GESTIÓN EN EL PROCESO DE ATENCION AL CIUDADANO DE LA PERSONERÍA MUNICIPAL DE BUCARAMANGA.</t>
  </si>
  <si>
    <t>TRES MILLONES OCHOCIENTOS MIL PESOS M/CTE ($13.800.000)</t>
  </si>
  <si>
    <t>042</t>
  </si>
  <si>
    <t>EMMA PATRICIA SIERRA CARRASCAL</t>
  </si>
  <si>
    <t>64.581.597</t>
  </si>
  <si>
    <t>PRESTAR LOS SERVICIOS PROFESIONALES PARA COADYUDAR EN EL CUMPLIMIENTO DE LA LEY 1996 DE 2019 Y DEMÁS ACTIVIDADES ENFOCADAS AL FORTALECIMIENTO DE LA DELEGADA PARA LAS POLITICAS SOCIALES Y LA CONVIVENCIA CIUDADANA DE LA PERSONERIA MUNICIPAL DE BUCARAMANGA.</t>
  </si>
  <si>
    <t>DIECISEIS MILLONES DE PESOS M/CTE ($16.000.000)</t>
  </si>
  <si>
    <t>OCHO MILLONES DE PESOS M/CTE ($8.000.000)</t>
  </si>
  <si>
    <t>043</t>
  </si>
  <si>
    <t>MARIANNE YULIETH ROJAS RODRIGUEZ</t>
  </si>
  <si>
    <t>1.100.972.175</t>
  </si>
  <si>
    <t>PRESTAR LOS SERVICIOS PROFESIONALES COMO ABOGADO(A) EN LA DELEGADA PARA LAS POLITICAS SOCIALES Y LA CONVIVENCIA CIUDADANA DE LA PERSONERÍA MUNICIPAL DE BUCARAMANGA.</t>
  </si>
  <si>
    <t>DOCE MILLONES SEISCIENTOS PESOS M/CTE ($12.600.000)</t>
  </si>
  <si>
    <t>044</t>
  </si>
  <si>
    <t>FERNANDO BARON CARRILLO</t>
  </si>
  <si>
    <t>91.296.536</t>
  </si>
  <si>
    <t>PRESTACIÓN DE SERVICIOS PROFESIONALES PARA EL FORTALECIMIENTO DE LAS ACTIVIDADES REALIZADAS POR LA OFICINA DE CONTROL INTERNO DE LA PERSONERÍA DE BUCARAMANGA.</t>
  </si>
  <si>
    <t>045</t>
  </si>
  <si>
    <t>PAOLA ANDREA CARREÑO REY</t>
  </si>
  <si>
    <t>1.099.736.657</t>
  </si>
  <si>
    <t>CINCO MILLONES DOSCIENTOS MIL PESOS ($ 5.200.000) M/CTE</t>
  </si>
  <si>
    <t>046</t>
  </si>
  <si>
    <t>NUMAEL SANCHEZ RUEDA</t>
  </si>
  <si>
    <t>1.098.691.625</t>
  </si>
  <si>
    <t>PRESTAR LOS SERVICIOS DE APOYO A LA GESTIÓN EN EL CENTRO DE CONCILIACIÓN DE LA PERSONERÍA MUNICIPAL DE BUCARAMANGA.</t>
  </si>
  <si>
    <t>047</t>
  </si>
  <si>
    <t>GAMA SERVICIOS ESPECIALIZADOS SAS</t>
  </si>
  <si>
    <t>901.703.816</t>
  </si>
  <si>
    <t>PRESTAR SERVICIOS PROFESIONALES ALTAMENTE ESPECIALIZADOS PARA APOYAR Y ASESORAR INTEGRALMENTË EN TODOS LOS PROCEDIMIENTOS ADMINISTRATIVOS QUE ADELANTAN LAS DEPENDENCIAS DE LA PERSONERIA DE BUCARAMANGA</t>
  </si>
  <si>
    <t>CIENTO CINCUENTA Y OCHO MILLONES SEISCIENTOS DIECINUEVE MIL QUINIENTOS PESOS M/CTE ($158.619.500)</t>
  </si>
  <si>
    <t>048</t>
  </si>
  <si>
    <t>YARA ABOGADOS SAS</t>
  </si>
  <si>
    <t>901.240.617</t>
  </si>
  <si>
    <t>PRESTAR SERVICIOS PROFESIONALES ALTAMENTE ESPECIALIZADOS PARA BRINDAR ACOMPAÑAMIENTO Y ASESORIA JURIDICA INTEGRAL EN LA PERSONERIA DELEGADA PARA LA VIGILANCIA ADMINISTRATIVA Y ASUNTOS DISCIPLINARIOS Y EN LA SECRETARÍA GENERAL DE LA PERSÓNERIA MUNICIPAL DE BUCARAMANGA EN LOS ASUNTOS RELACIONADOS CON LA INSTRUCCIÓN DE LOS PROCESOS DISCIPLINARIOS QUE ADELANTEN SEGÚN SU COMPETENCIA</t>
  </si>
  <si>
    <t>049</t>
  </si>
  <si>
    <t>NICOLAS RODRIGUEZ PORTILLA</t>
  </si>
  <si>
    <t>1.097.488.756</t>
  </si>
  <si>
    <t>CINCO MILLONES DE PESOS M/CTE ($5.000.000)</t>
  </si>
  <si>
    <t>UN (01) MESES</t>
  </si>
  <si>
    <t>SIETE MILLONES QUINIENTOS MIL PESOS M/CTE ($7.500.000)</t>
  </si>
  <si>
    <t>050</t>
  </si>
  <si>
    <t>JORGE ELIECER DELGADO BAUTISTA</t>
  </si>
  <si>
    <t>91.520.687</t>
  </si>
  <si>
    <t>PRESTAR LOS SERVICIOS DE APOYO A LA GESTIÓN EN EL PROCESO DE GESTIÓN CONTRACTUAL DE LA PERSONERÍA MUNICIPAL DE BUCARAMANGA.</t>
  </si>
  <si>
    <t>051</t>
  </si>
  <si>
    <t>CHRISTIAN EDUARDO MERCHAN LADINO</t>
  </si>
  <si>
    <t>13.874.376</t>
  </si>
  <si>
    <t>PRESTAR LOS SERVICIOS DE APOYO A LA GESTIÓN EN EL DESPACHO DE LA PERSONERÍA MUNICIPAL DE BUCARAMANGA.</t>
  </si>
  <si>
    <t>SEIS MILLONES DE PESOS M/CTE ($6.000.000)</t>
  </si>
  <si>
    <t>DIECIOCHO MILLONES DE PESOS MCTE ($18.000.000)</t>
  </si>
  <si>
    <t>052</t>
  </si>
  <si>
    <t>LEIDY DIANA CACUA LOZADA</t>
  </si>
  <si>
    <t>63.523.897</t>
  </si>
  <si>
    <t>PRESTAR LOS SERVICIOS PROFESIONALES PARA EL FORTALECIMIENTO DEL PROCESO DE ALMACEN DE LA PERSONERIA MUNICIPAL DE BUCARAMANGA.</t>
  </si>
  <si>
    <t>SIETE MILLONES DE PESOS MCTE ($7.000.000)</t>
  </si>
  <si>
    <t>VEINTIUN MILLONES DE PESOS MCTE ($21.000.000)</t>
  </si>
  <si>
    <t>053</t>
  </si>
  <si>
    <t>JAIRO PAREDES GUTIERREZ</t>
  </si>
  <si>
    <t>91.068.958</t>
  </si>
  <si>
    <t>PRESTAR LOS SERVICIOS PROFESIONALES COMO ABOGADO(A) EN LA DELEGADA PARA LA DEFENSA DE LOS DERECHOS HUMANOS DE LA PERSONERÍA MUNICIPAL DE BUCARAMANGA.</t>
  </si>
  <si>
    <t>OCHO MILLONES DE PESOS MCTE ($8.000.000)</t>
  </si>
  <si>
    <t>VEINTICUATRO MILLONES DE PESOS MCTE ($24.000.000)</t>
  </si>
  <si>
    <t>054</t>
  </si>
  <si>
    <t>LINA MARIA ORTEGA DURAN</t>
  </si>
  <si>
    <t>63.365.359</t>
  </si>
  <si>
    <t>PRESTAR LOS SERVICIOS PROFESIONALES PARA EL FORTALECIMIENTO DE LA OFICINA FINANCIERA DE LA PERSONERÍA MUNICIPAL DE BUCARAMANGA.</t>
  </si>
  <si>
    <t>055</t>
  </si>
  <si>
    <t>JAIRO CARRASCAL VILLEGAS</t>
  </si>
  <si>
    <t>88.139.775</t>
  </si>
  <si>
    <t>056</t>
  </si>
  <si>
    <t>WENDY ELIZABETH DUARTE ALDANA</t>
  </si>
  <si>
    <t>52.326.547</t>
  </si>
  <si>
    <t>VENTIUN MILLONES DE PESOS M/CTE ($21.000.000)</t>
  </si>
  <si>
    <t>057</t>
  </si>
  <si>
    <t>JHOAN ANDRES FUQUEN MURCIA</t>
  </si>
  <si>
    <t>91.530.836</t>
  </si>
  <si>
    <t>PRESTAR LOS SERVICIOS PROFESIONALES COMO INGENIERO DE SISTEMAS PARA EL FORTALECIMIENTO DE LA PERSONERIA MUNICIPAL DE BUCARAMANGA.</t>
  </si>
  <si>
    <t>058</t>
  </si>
  <si>
    <t>YULY PAOLA GALVIS SALAZAR</t>
  </si>
  <si>
    <t>63.553.693</t>
  </si>
  <si>
    <t>PRESTAR LOS SERVICIOS PROFESIONALES COMO ABOGADO (A) EN LA DELEGADA PARA LA VIGILANCIA ADMINISTRATIVA Y ASUNTOS DISCIPLINARIOS DE LA PERSONERIA MUNICIPAL DE BUCARAMANGA.</t>
  </si>
  <si>
    <t>QUINCE MILLONES DOSCIENTOS MIL PESOS M/CTE ($15.200.000)</t>
  </si>
  <si>
    <t>SIETE MILLONES SEISCIENTOS MIL PESOS M/CTE ($7.600.000)</t>
  </si>
  <si>
    <t>VEINTIDOS MILLONES OCHOCIENTOS MIL PESOS MCTE ($22.800.000)</t>
  </si>
  <si>
    <t>059</t>
  </si>
  <si>
    <t>ANGIE PAOLA ORDUZ GALVAN</t>
  </si>
  <si>
    <t>1.098.804.781</t>
  </si>
  <si>
    <t>ONCE MILLONES DOSCIENTOS MIL PESOS M/CTE ($11.200.000)</t>
  </si>
  <si>
    <t>CINCO MILLONES SEISCIENTOS MIL PESOS M/CTE ($5.600.000)</t>
  </si>
  <si>
    <t>DIECISEIS MILLONES OCHOCIENTOS MIL PESOS MCTE ($16.800.000)</t>
  </si>
  <si>
    <t>060</t>
  </si>
  <si>
    <t>WILLIAM DUARTE PICO</t>
  </si>
  <si>
    <t>91.234.923</t>
  </si>
  <si>
    <t>061</t>
  </si>
  <si>
    <t>XIOMARA SARMIENTO PEREZ</t>
  </si>
  <si>
    <t>63.450.954</t>
  </si>
  <si>
    <t>PRESTAR LOS SERVICIOS PROFESIONALES EN EL PROCESO DE ATENCION AL CIUDADANO DE LA PERSONERIA MUNICIPAL DE BUCARAMANGA</t>
  </si>
  <si>
    <t>TREINTA Y SEIS MILLONES DE PESOS MCTE ($36.000.000)</t>
  </si>
  <si>
    <t>062</t>
  </si>
  <si>
    <t>YESICA PAOLA GALVEZ PACHECO</t>
  </si>
  <si>
    <t>1.005.328.221</t>
  </si>
  <si>
    <t>PRESTAR LOS SERVICIOS DE APOYO A LA GESTIÓN EN EL PROCESO DE GESTION DE TALENTO HUMANO DE LA PERSONERÍA MUNICIPAL DE BUCARAMANGA.</t>
  </si>
  <si>
    <t>063</t>
  </si>
  <si>
    <t>HERNAN HERNANDEZ SALAZAR</t>
  </si>
  <si>
    <t>91.259.115</t>
  </si>
  <si>
    <t>PRESTAR LOS SERVICIOS DE APOYO A LA GESTION PARA APOYAR EL PROCESO DE GESTION DOCUMENTAL Y DEMAS ACTIVIDADES OPERATIVAS, ASISTENCIALES Y LOGISTICAS CON TODO LO RELACIONADO CON EL ALMACENAMIENTO, CUSTODIA, Y CONSULTA DEL ARCHIVO DE LA PERSONERÍA MUNICIPAL DE BUCARAMANGA.</t>
  </si>
  <si>
    <t>064</t>
  </si>
  <si>
    <t>BRANDON MORANTES MUÑOZ</t>
  </si>
  <si>
    <t>1.098.778.465</t>
  </si>
  <si>
    <t>065</t>
  </si>
  <si>
    <t>CRISTIAN ARDILA HERRERA</t>
  </si>
  <si>
    <t>91.344.610</t>
  </si>
  <si>
    <t>PRESTAR LOS SERVICIOS PROFESIONALES PARA EL FORTALECIMIENTO DEL PROCESO DE RECURSOS FISICOS E INVENTARIOS DE LA PERSONERIA DE BUCARAMANGA.</t>
  </si>
  <si>
    <t>VEINTISEIS MILLONES DE PESOS M/CTE ($26.000.000)</t>
  </si>
  <si>
    <t>066</t>
  </si>
  <si>
    <t>YESICA PAOLA POVEDA JAIMES</t>
  </si>
  <si>
    <t>1.101.208.223</t>
  </si>
  <si>
    <t>PRESTAR LOS SERVICIOS PROFESIONALES PARA EL FORTALECIMIENTO DEL PROCESO ESTRATEGICO Y EL PROCESO MISIONAL DE CONCILIACION DE LA PERSONERÍA MUNICIPAL DE BUCARAMANGA.</t>
  </si>
  <si>
    <t>VEINTISIETE MILLONES DE PESOS MCTE ($27.000.000)</t>
  </si>
  <si>
    <t>067</t>
  </si>
  <si>
    <t>JULIAN ANDRES CAMARGO SANGUINO</t>
  </si>
  <si>
    <t>1.095.952.423</t>
  </si>
  <si>
    <t>PRESTAR LOS SERVICIOS PROFESIONALES COMO ABOGADO (A) PARA EL FORTALECIMIENTO DEL PROCESO ESTRATÉGICO Y DEL CENTRO DE CONCILIACIÓN DE LA PERSONERÍA MUNICIPAL DE BUCARAMANGA.</t>
  </si>
  <si>
    <t>068</t>
  </si>
  <si>
    <t>ANA SOFIA BLANCO FORERO</t>
  </si>
  <si>
    <t>1.005.373.123</t>
  </si>
  <si>
    <t>PRESTAR LOS SERVICIOS PROFESIONALES COMO ABOGADO(A) EN EL CENTRO DE CONCILIACIÓN DE LA PERSONERÍA MUNICIPAL DE BUCARAMANGA.</t>
  </si>
  <si>
    <t>TREINTA Y UN MILLONES QUINIENTOS MIL PESOS MCTE ($31.500.000)</t>
  </si>
  <si>
    <t>069</t>
  </si>
  <si>
    <t>DANIEL FELIPE VANEGAS JEREZ</t>
  </si>
  <si>
    <t>1.098.696.015</t>
  </si>
  <si>
    <t>PRESTAR LOS SERVICIOS PROFESIONALES PARA EL FORTALECIMIENTO DE LA DELEGADA PARA LA VIGILANCIA AL PATRIMONIO PÚBLICO Y LA PROTECCION AL AMBIENTE DE LA PERSONERIA MUNICIPAL DE BUCARAMANGA.</t>
  </si>
  <si>
    <t>DOCE MILLONES OCHOCIENTOS MIL PESOS M/CTE ($12.800.000)</t>
  </si>
  <si>
    <t>SEIS MILLONES CUATROCIENTOS MIL PESOS M/CTE ($6.400.000)</t>
  </si>
  <si>
    <t>DIECINUEVE MILLONES DOSCIENTOS MIL PESOS MCTE ($19.200.000)</t>
  </si>
  <si>
    <t>070</t>
  </si>
  <si>
    <t>MARISOL CORREA PABON</t>
  </si>
  <si>
    <t>1.098.675.112</t>
  </si>
  <si>
    <t>PRESTAR LOS SERVICIOS PROFESIONALES COMO ABOGADO(A) PARA EL FORTALECIMIENTO DE LA DELEGADA PARA LA VIGILANCIA AL PATRIMONIO PUBLICO Y LA PROTECCION AL AMBIENTE DE LA PERSONERIA MUNICIPAL DE BUCARAMANGA</t>
  </si>
  <si>
    <t>TREINTA Y UN MILLONES DOSCIENTOS MIL PESOS M/CTE ($31.200.000)</t>
  </si>
  <si>
    <t>071</t>
  </si>
  <si>
    <t>ERIKA JAZMIN TEATINO DOMINGUEZ</t>
  </si>
  <si>
    <t>63.532.256</t>
  </si>
  <si>
    <t>QUINCE MILLONES DE PESOS M/CTE ($15.00.000)</t>
  </si>
  <si>
    <t>072</t>
  </si>
  <si>
    <t>SANTIAGO VILLAMIZAR PULIDO</t>
  </si>
  <si>
    <t>91.249.911</t>
  </si>
  <si>
    <t>TRES (039 MESES</t>
  </si>
  <si>
    <t>073</t>
  </si>
  <si>
    <t>EDWARD FELIPE MARTINEZ CASTELLANOS</t>
  </si>
  <si>
    <t>1.098.673.020</t>
  </si>
  <si>
    <t>VEINTIDOS MILLONES QUINIENTOS MIL PESOS MCTE ($22.500.000)</t>
  </si>
  <si>
    <t>074</t>
  </si>
  <si>
    <t>DANNA SOFIA ARIAS ROJAS</t>
  </si>
  <si>
    <t>1.099.739.999</t>
  </si>
  <si>
    <t>CUATRO MILLONES SEISCIENTOS MIL PESOS MCTE ($4.600.000)</t>
  </si>
  <si>
    <t>075</t>
  </si>
  <si>
    <t>JOSE MANUEL MONARES GAMBOA</t>
  </si>
  <si>
    <t>1.007.769.733</t>
  </si>
  <si>
    <t>PRESTAR LOS SERVICIOS DE APOYO A LA GESTION EN LA DELEGADAS PARA EL MINISTERIO PUBLICO EN ASUNTOS PENALES, CIVILES, POLICIVOS Y DE TRANSITO DE LA PERSONERIA MUNICIPAL DE BUCARAMANGA.</t>
  </si>
  <si>
    <t>CINCO MILLONES SEISIENTOS MIL PESOS MCTE ($5.600.000)</t>
  </si>
  <si>
    <t>DIECISEIS MILLONES OCHOCIENTOS MIL PESOS M/CTE ($16.800.000)</t>
  </si>
  <si>
    <t>076</t>
  </si>
  <si>
    <t>ANDRES FELIPE JAIMES HERNANDEZ</t>
  </si>
  <si>
    <t>1.095.841.566</t>
  </si>
  <si>
    <t>PRESTAR LOS SERVICIOS PROFESIONALES COMO ABOGADO(A) EN LAS DELEGADAS PARA EL MINISTERIO PUBLICO EN ASUNTOS PENALES, CIVILES, POLICIVOS Y DE TRANSITO DE LA PERSONERIA DE BUCARAMANGA.</t>
  </si>
  <si>
    <t>NUEVE MILLONES DE PESOS MCTE ($9.000.000)</t>
  </si>
  <si>
    <t>077</t>
  </si>
  <si>
    <t>MARLYN YULIANA CARDENAS PEÑALOZA</t>
  </si>
  <si>
    <t>1.095.817.236</t>
  </si>
  <si>
    <t>PRESTAR LOS SERVICIOS PROFESIONALES COMO ABOGADO (A) PARA APOYAR EL PROCESO ESTRATEGICO Y EL PROCESO DE ATENCION AL CIUDADANO DE LA PERSONERÍA MUNICIPAL DE BUCARAMANGA.</t>
  </si>
  <si>
    <t>078</t>
  </si>
  <si>
    <t>MARIA CAMILA MENDOZA BELEÑO</t>
  </si>
  <si>
    <t>1.096.246.904</t>
  </si>
  <si>
    <t>PRESTAR LOS SERVICIOS PROFESIONALES COMO INGENIERO(A) INDUSTRIAL EN LA OFICINA DE CONTROL INTERNO DE LA PERSONERÍA MUNICIPAL DE BUCARAMANGA.</t>
  </si>
  <si>
    <t>079</t>
  </si>
  <si>
    <t>JAVIER ROJAS TAVERA</t>
  </si>
  <si>
    <t>91.072.614</t>
  </si>
  <si>
    <t>PRESTAR LOS SERVICIOS PROFESIONALES A LA OFICINA ASESORA DE CONTROL INTERNO DE LA PERSONERÍA MUNICIPAL DE BUCARAMANGA PARA EL APOYO AL CUMPLIMIENTO DEL PLAN ANUAL DE AUDITORIA.</t>
  </si>
  <si>
    <t>080</t>
  </si>
  <si>
    <t>SHARON DAYANNA MERCHAN SANCHEZ</t>
  </si>
  <si>
    <t>1.098.730.860</t>
  </si>
  <si>
    <t>081</t>
  </si>
  <si>
    <t>JUDY ESLAVA PATIÑO</t>
  </si>
  <si>
    <t>63.527.903</t>
  </si>
  <si>
    <t>CINCO MILLONES DOSCIENTOS MIL PESOS MCTE ($5.200.000)</t>
  </si>
  <si>
    <t>QUINCE MILLONES SEISCIENTOS MIL PESOS MCTE ($15.600.000)</t>
  </si>
  <si>
    <t>082</t>
  </si>
  <si>
    <t>CHRISTIAN FERNANDO LUNA NAVARRO</t>
  </si>
  <si>
    <t>1.095.788.472</t>
  </si>
  <si>
    <t>PRESTAR LOS SERVICIOS PROFESIONALES ESPECIALIZADOS PARA EL FORTALECIMIENTO DE LA DELEGADA PARA LA VIGILANCIA ADMINISTRATIVA Y ASUNTOS DISCIPLINARIOS DE LA PERSONERÍA DE BUCARAMANGA</t>
  </si>
  <si>
    <t>083</t>
  </si>
  <si>
    <t>VALENTINA BOHORQUEZ PEDRAZA</t>
  </si>
  <si>
    <t>1.005.337.363</t>
  </si>
  <si>
    <t>DOCE MILLONES CUATROCIENTOS MIL PESOS M/CTE ($12.400.000)</t>
  </si>
  <si>
    <t>SEIS MILLONES DOSCIENTOS MIL PESOS MCTE ($6.200.000)</t>
  </si>
  <si>
    <t>DIECIOCHO MILLONES SEISCIENTOS MIL PESOS MCTE ($18.600.000)</t>
  </si>
  <si>
    <t>084</t>
  </si>
  <si>
    <t>SILVIA NATALIA ARIAS PINEDA</t>
  </si>
  <si>
    <t>1.098.647.313</t>
  </si>
  <si>
    <t>CINCUENTA Y CINCO MILLONES DE PESOS M/CTE ($55.000.000)</t>
  </si>
  <si>
    <t>085</t>
  </si>
  <si>
    <t>STIVEM ALFONSO BALLESTEROS MUÑOZ</t>
  </si>
  <si>
    <t>1.005.369.331</t>
  </si>
  <si>
    <t>086</t>
  </si>
  <si>
    <t>EDISSON CAMACHO CASTELLON</t>
  </si>
  <si>
    <t>1.095.915.415</t>
  </si>
  <si>
    <t>087</t>
  </si>
  <si>
    <t>MARIA ALEJANDRA CADENA JAIMES</t>
  </si>
  <si>
    <t>1.098.784.923</t>
  </si>
  <si>
    <t>PRESTAR LOS SERVICIOS PROFESIONALES COMO ARQUITECTO(A) PARA EL FORTALECIMIENTO DE LA DELEGADA PARA LA VIGILANCIA AL PATRIMONIO PUBLICO Y LA PROTECCION AL AMBIENTE DE LA PERSONERIA MUNICIPAL DE BUCARAMANGA</t>
  </si>
  <si>
    <t>088</t>
  </si>
  <si>
    <t>LUIS ALVARO CARDENAS REY</t>
  </si>
  <si>
    <t>91.248.929</t>
  </si>
  <si>
    <t>SEIS MILLONES CUATROCIENTOS MIL PESOS MCTE ($6.400.000)</t>
  </si>
  <si>
    <t>089</t>
  </si>
  <si>
    <t>CESAR ALBERTO RUEDA PEÑA</t>
  </si>
  <si>
    <t>91.528.601</t>
  </si>
  <si>
    <t>PRESTAR LOS SERVICIOS PROFESIONALES COMO ABOGADO(A) EN LA DELEGADA PARA LA DEFENSA DEL MENOR, LA MUJER Y LA FAMILIA DE LA PERSONERÍA MUNICIPAL DE BUCARAMANGA.</t>
  </si>
  <si>
    <t>090</t>
  </si>
  <si>
    <t>SOFIA ORTIZ DELGADO</t>
  </si>
  <si>
    <t>1.100.838.120</t>
  </si>
  <si>
    <t>PRESTAR LOS SERVICIOS DE APOYO A LA GESTIÓN EN EL MANEJO DE LAS REDES SOCIALES DENTRO DEL PROCESO DE COMUNICACIÓN E IMAGEN INSTITUCIONAL DE LA PERSONERIA MUNICIPAL DE BUCARAMANGA.</t>
  </si>
  <si>
    <t>091</t>
  </si>
  <si>
    <t>BELSY MILENA ALBARRACIN SANCHEZ</t>
  </si>
  <si>
    <t>37.559.835</t>
  </si>
  <si>
    <t>092</t>
  </si>
  <si>
    <t>MAYRA ALEJANDRA PACHECO LIZCANO</t>
  </si>
  <si>
    <t>1.098.732.999</t>
  </si>
  <si>
    <t>093</t>
  </si>
  <si>
    <t>SANTIAGO PEREZ VALENCIA</t>
  </si>
  <si>
    <t>1.005.325.687</t>
  </si>
  <si>
    <t>PRESTAR LOS SERVICIOS DE APOYO A LA GESTIÓN COMO JUDICANTE EN LA DELEGADA PARA LA DEFENSA DEL MENOR, LA MUJER Y LA FAMILIA DE LA PERSONERÍA MUNICIPAL DE BUCARAMANGA.</t>
  </si>
  <si>
    <t>094</t>
  </si>
  <si>
    <t>DAINID JULIETH MARIÑO LEON</t>
  </si>
  <si>
    <t>1.098.734.427</t>
  </si>
  <si>
    <t>095</t>
  </si>
  <si>
    <t>NATHALIE DANITZA MENDOZA MEJIA</t>
  </si>
  <si>
    <t>1.120.748.794</t>
  </si>
  <si>
    <t>PRESTACIÓN DE SERVICIOS PROFESIONALES COMO ABOGADO(A) ESPECIALISTA PARA BRINDAR ACOMPAÑAMIENTO Y ASESORÍA A LAS ACTIVIDADES REALIZADAS POR LA OFICINA DE CONTROL INTERNO DE LA PERSONERIA MUNICIPAL DE BUCARAMANGA.</t>
  </si>
  <si>
    <t>096</t>
  </si>
  <si>
    <t>JENNY CATALINA MONSALVE GARCIA</t>
  </si>
  <si>
    <t>1.096.183.815</t>
  </si>
  <si>
    <t>OCHENTA MILLONES DE PESOS M/CTE ($80.000.000)</t>
  </si>
  <si>
    <t>097</t>
  </si>
  <si>
    <t>MARIA EUGENIA SANCHEZ LEAL</t>
  </si>
  <si>
    <t>28.033.751</t>
  </si>
  <si>
    <t>098</t>
  </si>
  <si>
    <t>HILDA MOSQUERA DE CIFUENTES</t>
  </si>
  <si>
    <t>37.826.271</t>
  </si>
  <si>
    <t>099</t>
  </si>
  <si>
    <t>DIEGO ALEJANDRO CARDOZO RUEDA</t>
  </si>
  <si>
    <t>1.098.721.216</t>
  </si>
  <si>
    <t>PRESTAR LOS SERVICIOS PROFESIONALES PARA EL FORTALECIMIENTO Y SEGUIMIENTO DE LA PLANEACIÓN INSTITUCIONAL DE LA PERSONERIA MUNICIPAL DE BUCARAMANGA.</t>
  </si>
  <si>
    <t>100</t>
  </si>
  <si>
    <t>JAVIER JIMENEZ PEREZ</t>
  </si>
  <si>
    <t>91.426.942</t>
  </si>
  <si>
    <t>101</t>
  </si>
  <si>
    <t>WYLKHER EDUARDO VANEGAS MENDEZ</t>
  </si>
  <si>
    <t>1.098.606.546</t>
  </si>
  <si>
    <t>VEINTIDOS MILLONES DE PESOS M/CTE ($22.000.000)</t>
  </si>
  <si>
    <t>ONCE MILLONES DE PESOS M/CTE ($11.000.000)</t>
  </si>
  <si>
    <t>102</t>
  </si>
  <si>
    <t>INGRY TATIANA GOMEZ BARAJAS</t>
  </si>
  <si>
    <t>1.098.673.394</t>
  </si>
  <si>
    <t>103</t>
  </si>
  <si>
    <t>NERYDE KARINE MUÑOZ ALVERNIA</t>
  </si>
  <si>
    <t>1.095.804.574</t>
  </si>
  <si>
    <t>104</t>
  </si>
  <si>
    <t>ANDREA JULIETH APARICIO PINTO</t>
  </si>
  <si>
    <t>1.098.614.526</t>
  </si>
  <si>
    <t>PRESTAR SERVICIOS DE APOYO A LA GESTION EN LA DELEGADA PARA LA DEFENSA DE LOS DERECHOS HUMANOS DE LA PERSONERÍA MUNICIPAL DE BUCARAMANGA.</t>
  </si>
  <si>
    <t>105</t>
  </si>
  <si>
    <t>CLAUDIA LUCIA ACEVEDO BERMUDEZ</t>
  </si>
  <si>
    <t>63.474.618</t>
  </si>
  <si>
    <t>106</t>
  </si>
  <si>
    <t>VALERIE ALEJANDRA MENDOZA PINILLA</t>
  </si>
  <si>
    <t>1.097.911.851</t>
  </si>
  <si>
    <t>PRESTAR LOS SERVICIOS DE APOYO A LA GESTION COMO APOYO JURIDICO EN LAS DELEGADAS PARA EL MINISTERIO PUBLICO EN ASUNTOS PENALES, CIVILES, POLICIVOS Y DE TRANSITO DE LA PERSONERIA DE BUCARAMANGA.</t>
  </si>
  <si>
    <t>107</t>
  </si>
  <si>
    <t>FREDDY IRENARCO TORRES SUAREZ</t>
  </si>
  <si>
    <t>13.511.602</t>
  </si>
  <si>
    <t>PRESTAR LOS SERVICIOS PROFESIONALES COMO ABOGADO(A) PARA EL FORTALECIMIENTO DE LA SECRETARIA GENERAL DE LA PERSONERIA MUNICIPAL DE BUCARAMANGA</t>
  </si>
  <si>
    <t>108</t>
  </si>
  <si>
    <t>LUISA FERNANDA CASTELLANOS DURAN</t>
  </si>
  <si>
    <t>1.098.743.273</t>
  </si>
  <si>
    <t>109</t>
  </si>
  <si>
    <t>JHONNY ANDRES ROJANO PABOLA</t>
  </si>
  <si>
    <t>1.082.978.136</t>
  </si>
  <si>
    <t>PRESTAR SERVICIOS PROFESIONALES PARA APOYAR EL PROCESO DE MEJORA CONTINUA DE LA PERSONERÍA MUNICIPAL DE BUCARAMANGA, MEDIANTE LA ELABORACIÓN DE LOS INFORMES REQUERIDOS POR LA OFICINA DE CONTROL INTERNO</t>
  </si>
  <si>
    <t>110</t>
  </si>
  <si>
    <t>JOSE ALFREDO RAMON NORIEGA</t>
  </si>
  <si>
    <t>91.458.658</t>
  </si>
  <si>
    <t>QUINCE MILLONES QUINIENTOS MIL PESOS M/CTE ($15.500.000)</t>
  </si>
  <si>
    <t>111</t>
  </si>
  <si>
    <t>ARCHIVOS Y SISTEMAS AYS SAS</t>
  </si>
  <si>
    <t>901170665-4</t>
  </si>
  <si>
    <t>PRESTAR LOS SERVICIOS EN LA NUBE (SAAS) DE ACTUALIZACIÓN Y SOPORTE TÉCNICO DEL SOFTWARE DE GESTIÓN DOCUMENTAL SIGED EN LA NUBE (SAAS), PARA EL FORTALECIMIENTO DE LA GESTIÓN DE INSTITUCIONAL DE LA PERSONERÍA DE BUCARAMANGA, VIGENCIA 2026</t>
  </si>
  <si>
    <t>CUARENTA Y SEIS MILLONES DOSCIENTOS MIL PESOS M/CTE ($ 46.200.000)</t>
  </si>
  <si>
    <t>112</t>
  </si>
  <si>
    <t>ALIANZA COLOMBIANA DE INSTITUCIONES PUBLICAS DE EDUCACION SUPERIOR RED SUMMA</t>
  </si>
  <si>
    <t>901.417.108</t>
  </si>
  <si>
    <t>PRESTAR LOS SERVICIOS PARA IMPLEMENTAR UNA SOLUCIÓN TECNOLÓGICA QUE OPTIMICE LOS SERVICIOS DE INTERNET, TECNOLOGÍA, ZONAS WIFI, HERRAMIENTAS TICS, HERRAMIENTAS OFFICE Y CONFERENCIA DE CONFORMIDAD CON LOS NIVELES DE SERVICIOS Y OPERACIÓN DEFINIDOS POR LA PERSONERIA MUNICIPAL DE BUCARAMANGA VIGENCIA 2026</t>
  </si>
  <si>
    <t>DOSCIENTOS NOVENTA Y NUEVE MILLONES NOVECIENTOS NOVENTA Y NUEVE MIL NOVECIENTOS NOVENTA Y CUATRO PESOS M/CTE ($ 299.999.994)</t>
  </si>
  <si>
    <t>113</t>
  </si>
  <si>
    <t>LUZ STELLA CASTELLANOS VILLAMIZAR</t>
  </si>
  <si>
    <t>63.547.449</t>
  </si>
  <si>
    <t>114</t>
  </si>
  <si>
    <t>ELVIA MILENA MEJIA PACHECO</t>
  </si>
  <si>
    <t>63.394.715</t>
  </si>
  <si>
    <t>115</t>
  </si>
  <si>
    <t>SANTIAGO BALCARCEL SERRANO</t>
  </si>
  <si>
    <t>1.005.297.738</t>
  </si>
  <si>
    <t>PRESTAR LOS SERVICIOS DE APOYO A LA GESTION COMO APOYO JURIDICO PARA EL FORTALECIMIENTO DEL PROCESO ESTRATÉGICO Y DEL CENTRO DE CONCILIACIÓN DE LA PERSONERÍA MUNICIPAL DE BUCARAMANGA</t>
  </si>
  <si>
    <t>116</t>
  </si>
  <si>
    <t>LEZMAN CECILIA JAIMES SANABRIA</t>
  </si>
  <si>
    <t>52.484.046</t>
  </si>
  <si>
    <t>117</t>
  </si>
  <si>
    <t>CAMILO ANDRES MERCHAN SANCHEZ</t>
  </si>
  <si>
    <t>1.095.824.051</t>
  </si>
  <si>
    <t>118</t>
  </si>
  <si>
    <t>CINDY ASHLEY SANTANDER HERRERA</t>
  </si>
  <si>
    <t>1.098.642.860</t>
  </si>
  <si>
    <t>PRESTAR LOS SERVICIOS PROFESIONALES PARA FORTALECIMIENTO DE LA SECRETARÍA GENERAL DE LA PERSONERIA MUNICIPAL DE BUCARAMANGA.</t>
  </si>
  <si>
    <t>119</t>
  </si>
  <si>
    <t>KAROL YURANI PEREZ MORENO</t>
  </si>
  <si>
    <t>1.005.237.953</t>
  </si>
  <si>
    <t>PRESTAR LOS SERVICIOS DE APOYO A LA GESTION PARA EL FORTALECIMIENTO DE LAS ACTIVIDADES TENDIENTES AL MANTENIMIENTO DEL SISTEMA DE GESTION DE SEGURIDAD Y SALUD EN EL TRABAJO DE LA PERSONERIA MUNICIPAL DE BUCARAMANGA</t>
  </si>
  <si>
    <t>120</t>
  </si>
  <si>
    <t>SANDRA YARITZA RIVERO PARRA</t>
  </si>
  <si>
    <t>1.098.629.375</t>
  </si>
  <si>
    <t>121</t>
  </si>
  <si>
    <t>NINI JOHANNA MENDOZA ROJAS</t>
  </si>
  <si>
    <t>1.098.616.302</t>
  </si>
  <si>
    <t>122</t>
  </si>
  <si>
    <t>CRISTIAN FABIAN JAIMES ARIZA</t>
  </si>
  <si>
    <t>1.005.289.832</t>
  </si>
  <si>
    <t>PRESTAR LOS SERVICIOS DE APOYO A LA GESTION EN LA DELEGADA PARA LAS POLITICAS SOCIALES Y LA CONVIVENCIA CIUDADANA DE LA PERSONERÍA MUNICIPAL DE BUCARAMANGA.</t>
  </si>
  <si>
    <t>123</t>
  </si>
  <si>
    <t>JUAN SEBASTIAN RIAÑO SANCHEZ</t>
  </si>
  <si>
    <t>1.098.684.252</t>
  </si>
  <si>
    <t>PRESTAR LOS SERVICIOS DE APOYO A LA GESTION EN LA OFICINA FINANCIERA DE LA PERSONERIA MUNICIPAL DE BUCARAMANGA.</t>
  </si>
  <si>
    <t>DOS MILLONES OCHOCIENTOS MIL PESOS M/CTE ($2.800.000)</t>
  </si>
  <si>
    <t>VEINTIOCHO (28) DIAS</t>
  </si>
  <si>
    <t>CATORCE MILLONES OCHOCIENTOS MIL PESOS M/CTE ($14.800.000)</t>
  </si>
  <si>
    <t>124</t>
  </si>
  <si>
    <t>DEYSY YAZMIRA PLAZAS RODRIGUEZ</t>
  </si>
  <si>
    <t>37.511.174</t>
  </si>
  <si>
    <t>125</t>
  </si>
  <si>
    <t>JUANA GABRIELA VANEGAS GUTIERREZ</t>
  </si>
  <si>
    <t>1.097.492.466</t>
  </si>
  <si>
    <t>SIETE MILLONES OCHOCIENTOS MIL PESOS M/CTE ($7.800.000)</t>
  </si>
  <si>
    <t>VEINTITRÉS MILLONES CUATROCIENTOS MIL PESOS MCTE ($23.400.000)</t>
  </si>
  <si>
    <t>126</t>
  </si>
  <si>
    <t>SANDRA BIBIANA BAYONA SIERRA</t>
  </si>
  <si>
    <t>37.862.615</t>
  </si>
  <si>
    <t>127</t>
  </si>
  <si>
    <t>FREDY PRADILLA</t>
  </si>
  <si>
    <t>91.350.070</t>
  </si>
  <si>
    <t>DIEZ MILLONES DE PESOS M/CTE ($10.000.000)</t>
  </si>
  <si>
    <t>128</t>
  </si>
  <si>
    <t>PRESTACIÓN DE SERVICIOS PROFESIONALES PARA LA ACTUALIZACIÓN DE LAS TABLAS DE RETENCIÓN DOCUMENTAL (TRD), CUADRO DE CLASIFICACIÓN DOCUMENTAL (CCD) E IMPLEMENTACIÓN DE LA NUEVA VERSIÓN DE LA TRD DE ACUERDO A LA NORMATIVA CAPÍTULO 1 SECCIÓN 1 ARTÍCULO 5.1.4.1. ACTUALIZACIÓN. Y PARÁGRAFO DANDO CUMPLIMIENTO AL ARTÍCULO 5.1.2.1. DEL ACUERDO 001 DE 2024 EMITIDA POR EL ARCHIVO GENERAL DE NACIÓN AGN</t>
  </si>
  <si>
    <t>TREINTA Y SIETE MILLONES QUINIENTOS MIL PESOS M/CTE ($37.500.000)</t>
  </si>
  <si>
    <t>129</t>
  </si>
  <si>
    <t>ALONSO MEZA HELENO</t>
  </si>
  <si>
    <t>91.176.929</t>
  </si>
  <si>
    <t>130</t>
  </si>
  <si>
    <t>YINETH XIOMARA ORTIZ CAMACHO</t>
  </si>
  <si>
    <t>1098750486</t>
  </si>
  <si>
    <t>131</t>
  </si>
  <si>
    <t>SANDRA MILENA OLARTE TORRES</t>
  </si>
  <si>
    <t>63.450.540</t>
  </si>
  <si>
    <t>132</t>
  </si>
  <si>
    <t>NIDIA LICENIA VIRVIESCAS CAMACHO</t>
  </si>
  <si>
    <t>63.336.780</t>
  </si>
  <si>
    <t>PRESTAR LOS SERVICIOS PROFESIONALES PARA EL FORTALECIMIENTO DE LA DELEGADA PARA LA DEFENSA DEL MENOR, LA MUJER Y LA FAMILIA DE LA PERSONERÍA MUNICIPAL DE BUCARAMANGA.</t>
  </si>
  <si>
    <t>133</t>
  </si>
  <si>
    <t>LISSETH TATIANA ROJAS PLATA</t>
  </si>
  <si>
    <t>1.095.298.383</t>
  </si>
  <si>
    <t>134</t>
  </si>
  <si>
    <t>LEIDY DAYANA PINTO RINCON</t>
  </si>
  <si>
    <t>1.098.615.540</t>
  </si>
  <si>
    <t>135</t>
  </si>
  <si>
    <t>OMAR SEBASTIAN LOZADA GOMEZ</t>
  </si>
  <si>
    <t>1.098.779.342</t>
  </si>
  <si>
    <t>PRESTAR LOS SERVICIOS PROFESIONALES COMO COMUNICADOR(A) SOCIAL, PARA EL FORTALECIMIENTO DEL PROCESO DE COMUNICACIÓN E IMAGEN INSTITUCIONAL DE LA PERSONERIA MUNICIPAL DE BUCARAMANGA.</t>
  </si>
  <si>
    <t>136</t>
  </si>
  <si>
    <t>MAIRA ALEJANDRA ZUÑIGA QUINTERO</t>
  </si>
  <si>
    <t>1.095.956.386</t>
  </si>
  <si>
    <t>VEINTICINCO MILLONES DE PESOS M/CTE ($25.000.000)</t>
  </si>
  <si>
    <t>137</t>
  </si>
  <si>
    <t>ZOILA FERRERIA RIOS</t>
  </si>
  <si>
    <t>37.555.383</t>
  </si>
  <si>
    <t>138</t>
  </si>
  <si>
    <t>SHARON DANIELA RODRIGUEZ SIERRA</t>
  </si>
  <si>
    <t>1.102.488.525</t>
  </si>
  <si>
    <t>PRESTAR LOS SERVICIOS DE APOYO A LA GESTIÓN PARA EL PROCESO ESTRATEGICO Y DE CONCILIACIÓN DE LA PERSONERÍA MUNICIPAL DE BUCARAMANGA.</t>
  </si>
  <si>
    <t>139</t>
  </si>
  <si>
    <t>JULI PAOLA RINCON MONRROY</t>
  </si>
  <si>
    <t>1.098.731.036</t>
  </si>
  <si>
    <t>140</t>
  </si>
  <si>
    <t>YISELTH TATIANA BARON ANAYA</t>
  </si>
  <si>
    <t>1.098.754.781</t>
  </si>
  <si>
    <t>141</t>
  </si>
  <si>
    <t>SERVICIOS POSTALES NACIONALES SAS</t>
  </si>
  <si>
    <t>900.062.917</t>
  </si>
  <si>
    <t>PRESTACION DE LOS SERVICIOS DE CORREO CERTIFICADO, MENSAJERIA URBANA, RURAL Y NACIONAL Y LAS ACTIVIDADES DE DISTRIBUCION, TRANSPORTE DE CORRESPONENCIA Y DILIGENCIAS DE NOTIFICACION DE LAS DIFERENTES COMUNICACIONES QUE SE PRESENTEN EN TODAS LAS DEPENDENCIAS DE LA PERSONERIA MUNICIPAL DE BUCARAMANGA, EN LA VIGENCIA 2026</t>
  </si>
  <si>
    <t>142</t>
  </si>
  <si>
    <t>CONSORCIO CD</t>
  </si>
  <si>
    <t>901.902.602</t>
  </si>
  <si>
    <t>ADQUISICION DEL SERVICIO INTEGRAL DE ASEO Y CAFETERIA PARA LAS INSTALACIONES DE LA PERSONERIA MUNICIPAL DE BUCARAMANGA VIGENCIA 2026 OC161185</t>
  </si>
  <si>
    <t>TREINTA Y OCHO MILLONES CIENTO TREINTA Y CINCO MIL VEINTE PESOS CON VEINTIÚN CENTAVOS M/CTE ($38.135.020,21)</t>
  </si>
  <si>
    <t>143</t>
  </si>
  <si>
    <t>EL TRIUNFO PROYECTOS Y NEGOCIOS S.AS</t>
  </si>
  <si>
    <t>900.971.774</t>
  </si>
  <si>
    <t>SUMINISTRO DE COMBUSTIBLE (GASOLINA CORRIENTE) PARA LOS VEHÍCULOS PERTENECIENTES AL PARQUE AUTOMOTOR DE LA PERSONERÍA MUNICIPAL DE BUCARAMANGA-VIGENCIA 2026</t>
  </si>
  <si>
    <t>144</t>
  </si>
  <si>
    <t>KAZU IMPORTACIONES SAS</t>
  </si>
  <si>
    <t>901.375.731</t>
  </si>
  <si>
    <t>PRESTACION DEL SERVICIOS DE MANTENIMIENTO PREVENTIVO Y CORRECTIVO CON SUMINISTRO DE REPUESTOS PARA LOS VEHICULOS QUE CONFORMAN EL PARQUE AUTOMOTOR DE LA PERSONERIA DE BUCARAMANGA VIGENCIA 2026</t>
  </si>
  <si>
    <t>145</t>
  </si>
  <si>
    <t>ASEGURADORA SOLIDARIA DE COLOMBIA ENTIDAD COOPERATIVA</t>
  </si>
  <si>
    <t>860.524.654</t>
  </si>
  <si>
    <t>CONTRATAR Y/O RENOVAR LAS PÓLIZAS QUE CONFORMAN EL PROGRAMA DE SEGUROS DE LA PERSONERÍA MUNICIPAL DE BUCARAMANGA PARA LA VIGENCIA 2026-2027</t>
  </si>
  <si>
    <t>VEINTICUATRO MILLONES CUARENTA Y SEIS MIL SEISCIENTOS NOVENTA PESOS M/CTE ($24.046.690)</t>
  </si>
  <si>
    <t>Columna</t>
  </si>
  <si>
    <t>Descripción</t>
  </si>
  <si>
    <t>Número consecutivo del Contrato de Prestación de Servicios.</t>
  </si>
  <si>
    <t>Enlace al proceso publicado en SECOP (clic en "Ver en SECOP").</t>
  </si>
  <si>
    <t>Nombre de la persona o empresa contratista.</t>
  </si>
  <si>
    <t>Número de cédula o NIT del contratista.</t>
  </si>
  <si>
    <t>Descripción del objeto del contrato.</t>
  </si>
  <si>
    <t>Valor inicial del contrato en letras (tal como el original).</t>
  </si>
  <si>
    <t>Valor inicial del contrato en número (para ordenar y sumar).</t>
  </si>
  <si>
    <t>Fecha de suscripción del contrato.</t>
  </si>
  <si>
    <t>Fecha del acta de inicio.</t>
  </si>
  <si>
    <t>Fecha de terminación inicial.</t>
  </si>
  <si>
    <t>Número de la adición/otrosí (si aplica).</t>
  </si>
  <si>
    <t>Valor de la adición en letras (si aplica).</t>
  </si>
  <si>
    <t>Valor de la adición en número (si aplica).</t>
  </si>
  <si>
    <t>Plazo adicional otorgado (si aplica).</t>
  </si>
  <si>
    <t>Nueva fecha de terminación tras la adición (si aplica).</t>
  </si>
  <si>
    <t>Valor total con adición en letras (si aplica).</t>
  </si>
  <si>
    <t>Valor total con adición en número (si aplica).</t>
  </si>
  <si>
    <t>Valor final vigente del contrato: base + adición si tiene, o base si no. Úsese para totales.</t>
  </si>
  <si>
    <t>Observaciones</t>
  </si>
  <si>
    <t>Notas sobre correcciones de errores de digitación del archivo original.</t>
  </si>
  <si>
    <t>Estado calculado a partir de las fechas: "Por iniciar" (hoy &lt; Fecha_Acta_Inicio), "Terminado" (hoy &gt; fecha de terminación vigente) o "Vigente". La fecha de terminación vigente es la de la adición (Fecha_Terminacion_Adi1) si existe; si no, Fecha_Terminacion. Se actualiza solo al abrir el archivo.</t>
  </si>
  <si>
    <t>"Sí" si el contrato tiene adición/otrosí (existe Numero_Adi1); "No" en caso contrario.</t>
  </si>
  <si>
    <t>Valor realmente ejecutado (cobrado) con corte al 30-jun-2026, sobre el Valor_Total_Final_Num. Se distribuye el valor por meses tratando TODOS los meses como de 30 días (convención 30/360): el mes inicial se prorratea desde el día de inicio hasta el día 30 (ej. inicio el 6 → 25 días), los meses intermedios y junio cuentan completos. A las CPS que a la fecha de corte no habían pasado cuenta de cobro de algunos meses se les descontó ese valor (una mensualidad por mes pendiente), para reflejar la ejecución real. Contratos terminados antes del corte y al día quedan al 100%.</t>
  </si>
  <si>
    <t>Saldo por ejecutar al 30-jun-2026 = Valor_Total_Final_Num − Valor_Ejecutado.</t>
  </si>
  <si>
    <t>Porcentaje de ejecución al 30-jun-2026 = Valor_Ejecutado ÷ Valor_Total_Final_Num.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</si>
</sst>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dd/mm/yyyy"/>
    <numFmt numFmtId="166" formatCode="0.0%"/>
  </numFmts>
  <fonts count="4" x14ac:knownFonts="1">
    <font>
      <sz val="11"/>
      <color theme="1"/>
      <name val="Calibri"/>
      <family val="2"/>
      <charset val="1"/>
    </font>
    <font>
      <b/>
      <sz val="10"/>
      <color rgb="FFFFFFFF"/>
      <name val="Arial"/>
      <charset val="1"/>
    </font>
    <font>
      <sz val="10"/>
      <color rgb="FF222222"/>
      <name val="Arial"/>
      <charset val="1"/>
    </font>
    <font>
      <b/>
      <sz val="10"/>
      <color rgb="FF1F4E78"/>
      <name val="Arial"/>
      <charset val="1"/>
    </font>
  </fonts>
  <fills count="5">
    <fill>
      <patternFill patternType="none"/>
    </fill>
    <fill>
      <patternFill patternType="gray125"/>
    </fill>
    <fill>
      <patternFill patternType="solid">
        <fgColor rgb="FF1F4E78"/>
        <bgColor rgb="FF003366"/>
      </patternFill>
    </fill>
    <fill>
      <patternFill patternType="solid">
        <fgColor rgb="FFEDF3F9"/>
        <bgColor rgb="FFDDEBF7"/>
      </patternFill>
    </fill>
    <fill>
      <patternFill patternType="solid">
        <fgColor rgb="FFFFFFFF"/>
        <bgColor rgb="FFEDF3F9"/>
      </patternFill>
    </fill>
  </fills>
  <borders count="2">
    <border>
      <left/>
      <right/>
      <top/>
      <bottom/>
      <diagonal/>
    </border>
    <border>
      <left style="thin">
        <color rgb="FFD6DCE4"/>
      </left>
      <right style="thin">
        <color rgb="FFD6DCE4"/>
      </right>
      <top style="thin">
        <color rgb="FFD6DCE4"/>
      </top>
      <bottom style="thin">
        <color rgb="FFD6DCE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164" fontId="2" fillId="3" borderId="1" xfId="0" applyNumberFormat="1" applyFont="1" applyFill="1" applyBorder="1" applyAlignment="1">
      <alignment horizontal="right" vertical="center"/>
    </xf>
    <xf numFmtId="165" fontId="2" fillId="3" borderId="1" xfId="0" applyNumberFormat="1" applyFont="1" applyFill="1" applyBorder="1" applyAlignment="1">
      <alignment horizontal="center" vertical="center"/>
    </xf>
    <xf numFmtId="0" fontId="2" fillId="3" borderId="1" xfId="0" applyFont="1" applyFill="1" applyBorder="1" applyAlignment="1">
      <alignment horizontal="right" vertical="center"/>
    </xf>
    <xf numFmtId="166" fontId="2" fillId="3"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2" fillId="4" borderId="1" xfId="0" applyFont="1" applyFill="1" applyBorder="1" applyAlignment="1">
      <alignment horizontal="left" vertical="center" wrapText="1"/>
    </xf>
    <xf numFmtId="164" fontId="2" fillId="4" borderId="1" xfId="0" applyNumberFormat="1" applyFont="1" applyFill="1" applyBorder="1" applyAlignment="1">
      <alignment horizontal="right" vertical="center"/>
    </xf>
    <xf numFmtId="165" fontId="2" fillId="4" borderId="1" xfId="0" applyNumberFormat="1" applyFont="1" applyFill="1" applyBorder="1" applyAlignment="1">
      <alignment horizontal="center" vertical="center"/>
    </xf>
    <xf numFmtId="166" fontId="2" fillId="4"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0" fontId="1" fillId="2"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cellXfs>
  <cellStyles count="1">
    <cellStyle name="Normal" xfId="0" builtinId="0"/>
  </cellStyles>
  <dxfs count="4">
    <dxf>
      <font>
        <sz val="10"/>
        <color rgb="FF1F4E78"/>
        <name val="Arial"/>
        <charset val="1"/>
      </font>
      <fill>
        <patternFill>
          <bgColor rgb="FFDDEBF7"/>
        </patternFill>
      </fill>
    </dxf>
    <dxf>
      <font>
        <b/>
        <sz val="10"/>
        <color rgb="FF7F6000"/>
        <name val="Arial"/>
        <charset val="1"/>
      </font>
      <fill>
        <patternFill>
          <bgColor rgb="FFFFE699"/>
        </patternFill>
      </fill>
    </dxf>
    <dxf>
      <font>
        <b/>
        <sz val="10"/>
        <color rgb="FF990000"/>
        <name val="Arial"/>
        <charset val="1"/>
      </font>
      <fill>
        <patternFill>
          <bgColor rgb="FFF4CCCC"/>
        </patternFill>
      </fill>
    </dxf>
    <dxf>
      <font>
        <b/>
        <sz val="10"/>
        <color rgb="FF1E6B2F"/>
        <name val="Arial"/>
        <charset val="1"/>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90000"/>
      <rgbColor rgb="FF1E6B2F"/>
      <rgbColor rgb="FF000080"/>
      <rgbColor rgb="FF7F6000"/>
      <rgbColor rgb="FF800080"/>
      <rgbColor rgb="FF008080"/>
      <rgbColor rgb="FFC0C0C0"/>
      <rgbColor rgb="FF808080"/>
      <rgbColor rgb="FF9999FF"/>
      <rgbColor rgb="FF993366"/>
      <rgbColor rgb="FFEDF3F9"/>
      <rgbColor rgb="FFDDEBF7"/>
      <rgbColor rgb="FF660066"/>
      <rgbColor rgb="FFFF8080"/>
      <rgbColor rgb="FF0066CC"/>
      <rgbColor rgb="FFD6DCE4"/>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4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860984&amp;isFromPublicArea=True&amp;isModal=False" TargetMode="External"/><Relationship Id="rId21" Type="http://schemas.openxmlformats.org/officeDocument/2006/relationships/hyperlink" Target="https://community.secop.gov.co/Public/Tendering/OpportunityDetail/Index?noticeUID=CO1.NTC.9441231&amp;isFromPublicArea=True&amp;isModal=False" TargetMode="External"/><Relationship Id="rId42" Type="http://schemas.openxmlformats.org/officeDocument/2006/relationships/hyperlink" Target="https://community.secop.gov.co/Public/Tendering/OpportunityDetail/Index?noticeUID=CO1.NTC.9520301&amp;isFromPublicArea=True&amp;isModal=False" TargetMode="External"/><Relationship Id="rId63" Type="http://schemas.openxmlformats.org/officeDocument/2006/relationships/hyperlink" Target="https://community.secop.gov.co/Public/Tendering/OpportunityDetail/Index?noticeUID=CO1.NTC.9572911&amp;isFromPublicArea=True&amp;isModal=False" TargetMode="External"/><Relationship Id="rId84" Type="http://schemas.openxmlformats.org/officeDocument/2006/relationships/hyperlink" Target="https://community.secop.gov.co/Public/Tendering/OpportunityDetail/Index?noticeUID=CO1.NTC.9653677&amp;isFromPublicArea=True&amp;isModal=False" TargetMode="External"/><Relationship Id="rId138" Type="http://schemas.openxmlformats.org/officeDocument/2006/relationships/hyperlink" Target="https://community.secop.gov.co/Public/Tendering/OpportunityDetail/Index?noticeUID=CO1.NTC.9928447&amp;isFromPublicArea=True&amp;isModal=False" TargetMode="External"/><Relationship Id="rId107" Type="http://schemas.openxmlformats.org/officeDocument/2006/relationships/hyperlink" Target="https://community.secop.gov.co/Public/Tendering/OpportunityDetail/Index?noticeUID=CO1.NTC.9757327&amp;isFromPublicArea=True&amp;isModal=False" TargetMode="External"/><Relationship Id="rId11" Type="http://schemas.openxmlformats.org/officeDocument/2006/relationships/hyperlink" Target="https://community.secop.gov.co/Public/Tendering/OpportunityDetail/Index?noticeUID=CO1.NTC.9396182&amp;isFromPublicArea=True&amp;isModal=False" TargetMode="External"/><Relationship Id="rId32" Type="http://schemas.openxmlformats.org/officeDocument/2006/relationships/hyperlink" Target="https://community.secop.gov.co/Public/Tendering/OpportunityDetail/Index?noticeUID=CO1.NTC.9491476&amp;isFromPublicArea=True&amp;isModal=False" TargetMode="External"/><Relationship Id="rId37" Type="http://schemas.openxmlformats.org/officeDocument/2006/relationships/hyperlink" Target="https://community.secop.gov.co/Public/Tendering/OpportunityDetail/Index?noticeUID=CO1.NTC.9493810&amp;isFromPublicArea=True&amp;isModal=False" TargetMode="External"/><Relationship Id="rId53" Type="http://schemas.openxmlformats.org/officeDocument/2006/relationships/hyperlink" Target="https://community.secop.gov.co/Public/Tendering/OpportunityDetail/Index?noticeUID=CO1.NTC.9564448&amp;isFromPublicArea=True&amp;isModal=False" TargetMode="External"/><Relationship Id="rId58" Type="http://schemas.openxmlformats.org/officeDocument/2006/relationships/hyperlink" Target="https://community.secop.gov.co/Public/Tendering/OpportunityDetail/Index?noticeUID=CO1.NTC.9569992&amp;isFromPublicArea=True&amp;isModal=False" TargetMode="External"/><Relationship Id="rId74" Type="http://schemas.openxmlformats.org/officeDocument/2006/relationships/hyperlink" Target="https://community.secop.gov.co/Public/Tendering/OpportunityDetail/Index?noticeUID=CO1.NTC.9652069&amp;isFromPublicArea=True&amp;isModal=False" TargetMode="External"/><Relationship Id="rId79" Type="http://schemas.openxmlformats.org/officeDocument/2006/relationships/hyperlink" Target="https://community.secop.gov.co/Public/Tendering/OpportunityDetail/Index?noticeUID=CO1.NTC.9653795&amp;isFromPublicArea=True&amp;isModal=False" TargetMode="External"/><Relationship Id="rId102" Type="http://schemas.openxmlformats.org/officeDocument/2006/relationships/hyperlink" Target="https://community.secop.gov.co/Public/Tendering/OpportunityDetail/Index?noticeUID=CO1.NTC.9753948&amp;isFromPublicArea=True&amp;isModal=False" TargetMode="External"/><Relationship Id="rId123" Type="http://schemas.openxmlformats.org/officeDocument/2006/relationships/hyperlink" Target="https://community.secop.gov.co/Public/Tendering/OpportunityDetail/Index?noticeUID=CO1.NTC.9864619&amp;isFromPublicArea=True&amp;isModal=False" TargetMode="External"/><Relationship Id="rId128" Type="http://schemas.openxmlformats.org/officeDocument/2006/relationships/hyperlink" Target="https://community.secop.gov.co/Public/Tendering/OpportunityDetail/Index?noticeUID=CO1.NTC.9914480&amp;isFromPublicArea=True&amp;isModal=False" TargetMode="External"/><Relationship Id="rId144" Type="http://schemas.openxmlformats.org/officeDocument/2006/relationships/hyperlink" Target="https://community.secop.gov.co/Public/Tendering/OpportunityDetail/Index?noticeUID=CO1.NTC.10211914&amp;isFromPublicArea=True&amp;isModal=False" TargetMode="External"/><Relationship Id="rId5" Type="http://schemas.openxmlformats.org/officeDocument/2006/relationships/hyperlink" Target="https://community.secop.gov.co/Public/Tendering/OpportunityDetail/Index?noticeUID=CO1.NTC.9383819&amp;isFromPublicArea=True&amp;isModal=False" TargetMode="External"/><Relationship Id="rId90" Type="http://schemas.openxmlformats.org/officeDocument/2006/relationships/hyperlink" Target="https://community.secop.gov.co/Public/Tendering/OpportunityDetail/Index?noticeUID=CO1.NTC.9675739&amp;isFromPublicArea=True&amp;isModal=False" TargetMode="External"/><Relationship Id="rId95" Type="http://schemas.openxmlformats.org/officeDocument/2006/relationships/hyperlink" Target="https://community.secop.gov.co/Public/Tendering/OpportunityDetail/Index?noticeUID=CO1.NTC.9695686&amp;isFromPublicArea=True&amp;isModal=False" TargetMode="External"/><Relationship Id="rId22" Type="http://schemas.openxmlformats.org/officeDocument/2006/relationships/hyperlink" Target="https://community.secop.gov.co/Public/Tendering/OpportunityDetail/Index?noticeUID=CO1.NTC.9441907&amp;isFromPublicArea=True&amp;isModal=False" TargetMode="External"/><Relationship Id="rId27" Type="http://schemas.openxmlformats.org/officeDocument/2006/relationships/hyperlink" Target="https://community.secop.gov.co/Public/Tendering/OpportunityDetail/Index?noticeUID=CO1.NTC.9444883&amp;isFromPublicArea=True&amp;isModal=False" TargetMode="External"/><Relationship Id="rId43" Type="http://schemas.openxmlformats.org/officeDocument/2006/relationships/hyperlink" Target="https://community.secop.gov.co/Public/Tendering/OpportunityDetail/Index?noticeUID=CO1.NTC.9520393&amp;isFromPublicArea=True&amp;isModal=False" TargetMode="External"/><Relationship Id="rId48" Type="http://schemas.openxmlformats.org/officeDocument/2006/relationships/hyperlink" Target="https://community.secop.gov.co/Public/Tendering/OpportunityDetail/Index?noticeUID=CO1.NTC.9522601&amp;isFromPublicArea=True&amp;isModal=False" TargetMode="External"/><Relationship Id="rId64" Type="http://schemas.openxmlformats.org/officeDocument/2006/relationships/hyperlink" Target="https://community.secop.gov.co/Public/Tendering/OpportunityDetail/Index?noticeUID=CO1.NTC.9573218&amp;isFromPublicArea=True&amp;isModal=False" TargetMode="External"/><Relationship Id="rId69" Type="http://schemas.openxmlformats.org/officeDocument/2006/relationships/hyperlink" Target="https://community.secop.gov.co/Public/Tendering/OpportunityDetail/Index?noticeUID=CO1.NTC.9575155&amp;isFromPublicArea=True&amp;isModal=False" TargetMode="External"/><Relationship Id="rId113" Type="http://schemas.openxmlformats.org/officeDocument/2006/relationships/hyperlink" Target="https://community.secop.gov.co/Public/Tendering/OpportunityDetail/Index?noticeUID=CO1.NTC.9856675&amp;isFromPublicArea=True&amp;isModal=False" TargetMode="External"/><Relationship Id="rId118" Type="http://schemas.openxmlformats.org/officeDocument/2006/relationships/hyperlink" Target="https://community.secop.gov.co/Public/Tendering/OpportunityDetail/Index?noticeUID=CO1.NTC.9861903&amp;isFromPublicArea=True&amp;isModal=False" TargetMode="External"/><Relationship Id="rId134" Type="http://schemas.openxmlformats.org/officeDocument/2006/relationships/hyperlink" Target="https://community.secop.gov.co/Public/Tendering/OpportunityDetail/Index?noticeUID=CO1.NTC.9926446&amp;isFromPublicArea=True&amp;isModal=False" TargetMode="External"/><Relationship Id="rId139" Type="http://schemas.openxmlformats.org/officeDocument/2006/relationships/hyperlink" Target="https://community.secop.gov.co/Public/Tendering/OpportunityDetail/Index?noticeUID=CO1.NTC.9930049&amp;isFromPublicArea=True&amp;isModal=False" TargetMode="External"/><Relationship Id="rId80" Type="http://schemas.openxmlformats.org/officeDocument/2006/relationships/hyperlink" Target="https://community.secop.gov.co/Public/Tendering/OpportunityDetail/Index?noticeUID=CO1.NTC.9652261&amp;isFromPublicArea=True&amp;isModal=False" TargetMode="External"/><Relationship Id="rId85" Type="http://schemas.openxmlformats.org/officeDocument/2006/relationships/hyperlink" Target="https://community.secop.gov.co/Public/Tendering/OpportunityDetail/Index?noticeUID=CO1.NTC.9654224&amp;isFromPublicArea=True&amp;isModal=False" TargetMode="External"/><Relationship Id="rId12" Type="http://schemas.openxmlformats.org/officeDocument/2006/relationships/hyperlink" Target="https://community.secop.gov.co/Public/Tendering/OpportunityDetail/Index?noticeUID=CO1.NTC.9395997&amp;isFromPublicArea=True&amp;isModal=False" TargetMode="External"/><Relationship Id="rId17" Type="http://schemas.openxmlformats.org/officeDocument/2006/relationships/hyperlink" Target="https://community.secop.gov.co/Public/Tendering/OpportunityDetail/Index?noticeUID=CO1.NTC.9411038&amp;isFromPublicArea=True&amp;isModal=False" TargetMode="External"/><Relationship Id="rId33" Type="http://schemas.openxmlformats.org/officeDocument/2006/relationships/hyperlink" Target="https://community.secop.gov.co/Public/Tendering/OpportunityDetail/Index?noticeUID=CO1.NTC.9492082&amp;isFromPublicArea=True&amp;isModal=False" TargetMode="External"/><Relationship Id="rId38" Type="http://schemas.openxmlformats.org/officeDocument/2006/relationships/hyperlink" Target="https://community.secop.gov.co/Public/Tendering/OpportunityDetail/Index?noticeUID=CO1.NTC.9518834&amp;isFromPublicArea=True&amp;isModal=False" TargetMode="External"/><Relationship Id="rId59" Type="http://schemas.openxmlformats.org/officeDocument/2006/relationships/hyperlink" Target="https://community.secop.gov.co/Public/Tendering/OpportunityDetail/Index?noticeUID=CO1.NTC.9570671&amp;isFromPublicArea=True&amp;isModal=False" TargetMode="External"/><Relationship Id="rId103" Type="http://schemas.openxmlformats.org/officeDocument/2006/relationships/hyperlink" Target="https://community.secop.gov.co/Public/Tendering/OpportunityDetail/Index?noticeUID=CO1.NTC.9754311&amp;isFromPublicArea=True&amp;isModal=False" TargetMode="External"/><Relationship Id="rId108" Type="http://schemas.openxmlformats.org/officeDocument/2006/relationships/hyperlink" Target="https://community.secop.gov.co/Public/Tendering/OpportunityDetail/Index?noticeUID=CO1.NTC.9757256&amp;isFromPublicArea=True&amp;isModal=False" TargetMode="External"/><Relationship Id="rId124" Type="http://schemas.openxmlformats.org/officeDocument/2006/relationships/hyperlink" Target="https://community.secop.gov.co/Public/Tendering/OpportunityDetail/Index?noticeUID=CO1.NTC.9865103&amp;isFromPublicArea=True&amp;isModal=False" TargetMode="External"/><Relationship Id="rId129" Type="http://schemas.openxmlformats.org/officeDocument/2006/relationships/hyperlink" Target="https://community.secop.gov.co/Public/Tendering/OpportunityDetail/Index?noticeUID=CO1.NTC.9923221&amp;isFromPublicArea=True&amp;isModal=False" TargetMode="External"/><Relationship Id="rId54" Type="http://schemas.openxmlformats.org/officeDocument/2006/relationships/hyperlink" Target="https://community.secop.gov.co/Public/Tendering/OpportunityDetail/Index?noticeUID=CO1.NTC.9564900&amp;isFromPublicArea=True&amp;isModal=False" TargetMode="External"/><Relationship Id="rId70" Type="http://schemas.openxmlformats.org/officeDocument/2006/relationships/hyperlink" Target="https://community.secop.gov.co/Public/Tendering/OpportunityDetail/Index?noticeUID=CO1.NTC.9620529&amp;isFromPublicArea=True&amp;isModal=False" TargetMode="External"/><Relationship Id="rId75" Type="http://schemas.openxmlformats.org/officeDocument/2006/relationships/hyperlink" Target="https://community.secop.gov.co/Public/Tendering/OpportunityDetail/Index?noticeUID=CO1.NTC.9652656&amp;isFromPublicArea=True&amp;isModal=False" TargetMode="External"/><Relationship Id="rId91" Type="http://schemas.openxmlformats.org/officeDocument/2006/relationships/hyperlink" Target="https://community.secop.gov.co/Public/Tendering/OpportunityDetail/Index?noticeUID=CO1.NTC.9677328&amp;isFromPublicArea=True&amp;isModal=False" TargetMode="External"/><Relationship Id="rId96" Type="http://schemas.openxmlformats.org/officeDocument/2006/relationships/hyperlink" Target="https://community.secop.gov.co/Public/Tendering/OpportunityDetail/Index?noticeUID=CO1.NTC.9737096&amp;isFromPublicArea=True&amp;isModal=False" TargetMode="External"/><Relationship Id="rId140" Type="http://schemas.openxmlformats.org/officeDocument/2006/relationships/hyperlink" Target="https://community.secop.gov.co/Public/Tendering/OpportunityDetail/Index?noticeUID=CO1.NTC.9928762&amp;isFromPublicArea=True&amp;isModal=False" TargetMode="External"/><Relationship Id="rId1" Type="http://schemas.openxmlformats.org/officeDocument/2006/relationships/hyperlink" Target="https://community.secop.gov.co/Public/Tendering/OpportunityDetail/Index?noticeUID=CO1.NTC.9380794&amp;isFromPublicArea=True&amp;isModal=False" TargetMode="External"/><Relationship Id="rId6" Type="http://schemas.openxmlformats.org/officeDocument/2006/relationships/hyperlink" Target="https://community.secop.gov.co/Public/Tendering/OpportunityDetail/Index?noticeUID=CO1.NTC.9383478&amp;isFromPublicArea=True&amp;isModal=False" TargetMode="External"/><Relationship Id="rId23" Type="http://schemas.openxmlformats.org/officeDocument/2006/relationships/hyperlink" Target="https://community.secop.gov.co/Public/Tendering/OpportunityDetail/Index?noticeUID=CO1.NTC.9442222&amp;isFromPublicArea=True&amp;isModal=False" TargetMode="External"/><Relationship Id="rId28" Type="http://schemas.openxmlformats.org/officeDocument/2006/relationships/hyperlink" Target="https://community.secop.gov.co/Public/Tendering/OpportunityDetail/Index?noticeUID=CO1.NTC.9445180&amp;isFromPublicArea=True&amp;isModal=False" TargetMode="External"/><Relationship Id="rId49" Type="http://schemas.openxmlformats.org/officeDocument/2006/relationships/hyperlink" Target="https://community.secop.gov.co/Public/Tendering/OpportunityDetail/Index?noticeUID=CO1.NTC.9542104&amp;isFromPublicArea=True&amp;isModal=False" TargetMode="External"/><Relationship Id="rId114" Type="http://schemas.openxmlformats.org/officeDocument/2006/relationships/hyperlink" Target="https://community.secop.gov.co/Public/Tendering/OpportunityDetail/Index?noticeUID=CO1.NTC.9856251&amp;isFromPublicArea=True&amp;isModal=False" TargetMode="External"/><Relationship Id="rId119" Type="http://schemas.openxmlformats.org/officeDocument/2006/relationships/hyperlink" Target="https://community.secop.gov.co/Public/Tendering/OpportunityDetail/Index?noticeUID=CO1.NTC.9862324&amp;isFromPublicArea=True&amp;isModal=False" TargetMode="External"/><Relationship Id="rId44" Type="http://schemas.openxmlformats.org/officeDocument/2006/relationships/hyperlink" Target="https://community.secop.gov.co/Public/Tendering/OpportunityDetail/Index?noticeUID=CO1.NTC.9520694&amp;isFromPublicArea=True&amp;isModal=False" TargetMode="External"/><Relationship Id="rId60" Type="http://schemas.openxmlformats.org/officeDocument/2006/relationships/hyperlink" Target="https://community.secop.gov.co/Public/Tendering/OpportunityDetail/Index?noticeUID=CO1.NTC.9571349&amp;isFromPublicArea=True&amp;isModal=False" TargetMode="External"/><Relationship Id="rId65" Type="http://schemas.openxmlformats.org/officeDocument/2006/relationships/hyperlink" Target="https://community.secop.gov.co/Public/Tendering/OpportunityDetail/Index?noticeUID=CO1.NTC.9573380&amp;isFromPublicArea=True&amp;isModal=False" TargetMode="External"/><Relationship Id="rId81" Type="http://schemas.openxmlformats.org/officeDocument/2006/relationships/hyperlink" Target="https://community.secop.gov.co/Public/Tendering/OpportunityDetail/Index?noticeUID=CO1.NTC.9652679&amp;isFromPublicArea=True&amp;isModal=False" TargetMode="External"/><Relationship Id="rId86" Type="http://schemas.openxmlformats.org/officeDocument/2006/relationships/hyperlink" Target="https://community.secop.gov.co/Public/Tendering/OpportunityDetail/Index?noticeUID=CO1.NTC.9654693&amp;isFromPublicArea=True&amp;isModal=False" TargetMode="External"/><Relationship Id="rId130" Type="http://schemas.openxmlformats.org/officeDocument/2006/relationships/hyperlink" Target="https://community.secop.gov.co/Public/Tendering/OpportunityDetail/Index?noticeUID=CO1.NTC.9926259&amp;isFromPublicArea=True&amp;isModal=False" TargetMode="External"/><Relationship Id="rId135" Type="http://schemas.openxmlformats.org/officeDocument/2006/relationships/hyperlink" Target="https://community.secop.gov.co/Public/Tendering/OpportunityDetail/Index?noticeUID=CO1.NTC.9926782&amp;isFromPublicArea=True&amp;isModal=False" TargetMode="External"/><Relationship Id="rId13" Type="http://schemas.openxmlformats.org/officeDocument/2006/relationships/hyperlink" Target="https://community.secop.gov.co/Public/Tendering/OpportunityDetail/Index?noticeUID=CO1.NTC.9396602&amp;isFromPublicArea=True&amp;isModal=False" TargetMode="External"/><Relationship Id="rId18" Type="http://schemas.openxmlformats.org/officeDocument/2006/relationships/hyperlink" Target="https://community.secop.gov.co/Public/Tendering/OpportunityDetail/Index?noticeUID=CO1.NTC.9411185&amp;isFromPublicArea=True&amp;isModal=False" TargetMode="External"/><Relationship Id="rId39" Type="http://schemas.openxmlformats.org/officeDocument/2006/relationships/hyperlink" Target="https://community.secop.gov.co/Public/Tendering/OpportunityDetail/Index?noticeUID=CO1.NTC.9519425&amp;isFromPublicArea=True&amp;isModal=False" TargetMode="External"/><Relationship Id="rId109" Type="http://schemas.openxmlformats.org/officeDocument/2006/relationships/hyperlink" Target="https://community.secop.gov.co/Public/Tendering/OpportunityDetail/Index?noticeUID=CO1.NTC.9757654&amp;isFromPublicArea=True&amp;isModal=False" TargetMode="External"/><Relationship Id="rId34" Type="http://schemas.openxmlformats.org/officeDocument/2006/relationships/hyperlink" Target="https://community.secop.gov.co/Public/Tendering/OpportunityDetail/Index?noticeUID=CO1.NTC.9492629&amp;isFromPublicArea=True&amp;isModal=False" TargetMode="External"/><Relationship Id="rId50" Type="http://schemas.openxmlformats.org/officeDocument/2006/relationships/hyperlink" Target="https://community.secop.gov.co/Public/Tendering/OpportunityDetail/Index?noticeUID=CO1.NTC.9542888&amp;isFromPublicArea=True&amp;isModal=False" TargetMode="External"/><Relationship Id="rId55" Type="http://schemas.openxmlformats.org/officeDocument/2006/relationships/hyperlink" Target="https://community.secop.gov.co/Public/Tendering/OpportunityDetail/Index?noticeUID=CO1.NTC.9565689&amp;isFromPublicArea=True&amp;isModal=False" TargetMode="External"/><Relationship Id="rId76" Type="http://schemas.openxmlformats.org/officeDocument/2006/relationships/hyperlink" Target="https://community.secop.gov.co/Public/Tendering/OpportunityDetail/Index?noticeUID=CO1.NTC.9652871&amp;isFromPublicArea=True&amp;isModal=False" TargetMode="External"/><Relationship Id="rId97" Type="http://schemas.openxmlformats.org/officeDocument/2006/relationships/hyperlink" Target="https://community.secop.gov.co/Public/Tendering/OpportunityDetail/Index?noticeUID=CO1.NTC.9751790&amp;isFromPublicArea=True&amp;isModal=False" TargetMode="External"/><Relationship Id="rId104" Type="http://schemas.openxmlformats.org/officeDocument/2006/relationships/hyperlink" Target="https://community.secop.gov.co/Public/Tendering/OpportunityDetail/Index?noticeUID=CO1.NTC.9756397&amp;isFromPublicArea=True&amp;isModal=False" TargetMode="External"/><Relationship Id="rId120" Type="http://schemas.openxmlformats.org/officeDocument/2006/relationships/hyperlink" Target="https://community.secop.gov.co/Public/Tendering/OpportunityDetail/Index?noticeUID=CO1.NTC.9862638&amp;isFromPublicArea=True&amp;isModal=False" TargetMode="External"/><Relationship Id="rId125" Type="http://schemas.openxmlformats.org/officeDocument/2006/relationships/hyperlink" Target="https://community.secop.gov.co/Public/Tendering/OpportunityDetail/Index?noticeUID=CO1.NTC.9864989&amp;isFromPublicArea=True&amp;isModal=False" TargetMode="External"/><Relationship Id="rId141" Type="http://schemas.openxmlformats.org/officeDocument/2006/relationships/hyperlink" Target="https://community.secop.gov.co/Public/Tendering/OpportunityDetail/Index?noticeUID=CO1.NTC.9923195&amp;isFromPublicArea=True&amp;isModal=False" TargetMode="External"/><Relationship Id="rId7" Type="http://schemas.openxmlformats.org/officeDocument/2006/relationships/hyperlink" Target="https://community.secop.gov.co/Public/Tendering/OpportunityDetail/Index?noticeUID=CO1.NTC.9383885&amp;isFromPublicArea=True&amp;isModal=False" TargetMode="External"/><Relationship Id="rId71" Type="http://schemas.openxmlformats.org/officeDocument/2006/relationships/hyperlink" Target="https://community.secop.gov.co/Public/Tendering/OpportunityDetail/Index?noticeUID=CO1.NTC.9623610&amp;isFromPublicArea=True&amp;isModal=False" TargetMode="External"/><Relationship Id="rId92" Type="http://schemas.openxmlformats.org/officeDocument/2006/relationships/hyperlink" Target="https://community.secop.gov.co/Public/Tendering/OpportunityDetail/Index?noticeUID=CO1.NTC.9678684&amp;isFromPublicArea=True&amp;isModal=False" TargetMode="External"/><Relationship Id="rId2" Type="http://schemas.openxmlformats.org/officeDocument/2006/relationships/hyperlink" Target="https://community.secop.gov.co/Public/Tendering/OpportunityDetail/Index?noticeUID=CO1.NTC.9381829&amp;isFromPublicArea=True&amp;isModal=False" TargetMode="External"/><Relationship Id="rId29" Type="http://schemas.openxmlformats.org/officeDocument/2006/relationships/hyperlink" Target="https://community.secop.gov.co/Public/Tendering/OpportunityDetail/Index?noticeUID=CO1.NTC.9445917&amp;isFromPublicArea=True&amp;isModal=False" TargetMode="External"/><Relationship Id="rId24" Type="http://schemas.openxmlformats.org/officeDocument/2006/relationships/hyperlink" Target="https://community.secop.gov.co/Public/Tendering/OpportunityDetail/Index?noticeUID=CO1.NTC.9442760&amp;isFromPublicArea=True&amp;isModal=False" TargetMode="External"/><Relationship Id="rId40" Type="http://schemas.openxmlformats.org/officeDocument/2006/relationships/hyperlink" Target="https://community.secop.gov.co/Public/Tendering/OpportunityDetail/Index?noticeUID=CO1.NTC.9519608&amp;isFromPublicArea=True&amp;isModal=False" TargetMode="External"/><Relationship Id="rId45" Type="http://schemas.openxmlformats.org/officeDocument/2006/relationships/hyperlink" Target="https://community.secop.gov.co/Public/Tendering/OpportunityDetail/Index?noticeUID=CO1.NTC.9521502&amp;isFromPublicArea=True&amp;isModal=False" TargetMode="External"/><Relationship Id="rId66" Type="http://schemas.openxmlformats.org/officeDocument/2006/relationships/hyperlink" Target="https://community.secop.gov.co/Public/Tendering/OpportunityDetail/Index?noticeUID=CO1.NTC.9573820&amp;isFromPublicArea=True&amp;isModal=False" TargetMode="External"/><Relationship Id="rId87" Type="http://schemas.openxmlformats.org/officeDocument/2006/relationships/hyperlink" Target="https://community.secop.gov.co/Public/Tendering/OpportunityDetail/Index?noticeUID=CO1.NTC.9655798&amp;isFromPublicArea=True&amp;isModal=False" TargetMode="External"/><Relationship Id="rId110" Type="http://schemas.openxmlformats.org/officeDocument/2006/relationships/hyperlink" Target="https://community.secop.gov.co/Public/Tendering/OpportunityDetail/Index?noticeUID=CO1.NTC.9758007&amp;isFromPublicArea=True&amp;isModal=False" TargetMode="External"/><Relationship Id="rId115" Type="http://schemas.openxmlformats.org/officeDocument/2006/relationships/hyperlink" Target="https://community.secop.gov.co/Public/Tendering/OpportunityDetail/Index?noticeUID=CO1.NTC.9857407&amp;isFromPublicArea=True&amp;isModal=False" TargetMode="External"/><Relationship Id="rId131" Type="http://schemas.openxmlformats.org/officeDocument/2006/relationships/hyperlink" Target="https://community.secop.gov.co/Public/Tendering/OpportunityDetail/Index?noticeUID=CO1.NTC.9923835&amp;isFromPublicArea=True&amp;isModal=False" TargetMode="External"/><Relationship Id="rId136" Type="http://schemas.openxmlformats.org/officeDocument/2006/relationships/hyperlink" Target="https://community.secop.gov.co/Public/Tendering/OpportunityDetail/Index?noticeUID=CO1.NTC.9928449&amp;isFromPublicArea=True&amp;isModal=False" TargetMode="External"/><Relationship Id="rId61" Type="http://schemas.openxmlformats.org/officeDocument/2006/relationships/hyperlink" Target="https://community.secop.gov.co/Public/Tendering/OpportunityDetail/Index?noticeUID=CO1.NTC.9571574&amp;isFromPublicArea=True&amp;isModal=False" TargetMode="External"/><Relationship Id="rId82" Type="http://schemas.openxmlformats.org/officeDocument/2006/relationships/hyperlink" Target="https://community.secop.gov.co/Public/Tendering/OpportunityDetail/Index?noticeUID=CO1.NTC.9652991&amp;isFromPublicArea=True&amp;isModal=False" TargetMode="External"/><Relationship Id="rId19" Type="http://schemas.openxmlformats.org/officeDocument/2006/relationships/hyperlink" Target="https://community.secop.gov.co/Public/Tendering/OpportunityDetail/Index?noticeUID=CO1.NTC.9411549&amp;isFromPublicArea=True&amp;isModal=False" TargetMode="External"/><Relationship Id="rId14" Type="http://schemas.openxmlformats.org/officeDocument/2006/relationships/hyperlink" Target="https://community.secop.gov.co/Public/Tendering/OpportunityDetail/Index?noticeUID=CO1.NTC.9396486&amp;isFromPublicArea=True&amp;isModal=False" TargetMode="External"/><Relationship Id="rId30" Type="http://schemas.openxmlformats.org/officeDocument/2006/relationships/hyperlink" Target="https://community.secop.gov.co/Public/Tendering/OpportunityDetail/Index?noticeUID=CO1.NTC.9446049&amp;isFromPublicArea=True&amp;isModal=False" TargetMode="External"/><Relationship Id="rId35" Type="http://schemas.openxmlformats.org/officeDocument/2006/relationships/hyperlink" Target="https://community.secop.gov.co/Public/Tendering/OpportunityDetail/Index?noticeUID=CO1.NTC.9492925&amp;isFromPublicArea=True&amp;isModal=False" TargetMode="External"/><Relationship Id="rId56" Type="http://schemas.openxmlformats.org/officeDocument/2006/relationships/hyperlink" Target="https://community.secop.gov.co/Public/Tendering/OpportunityDetail/Index?noticeUID=CO1.NTC.9569330&amp;isFromPublicArea=True&amp;isModal=False" TargetMode="External"/><Relationship Id="rId77" Type="http://schemas.openxmlformats.org/officeDocument/2006/relationships/hyperlink" Target="https://community.secop.gov.co/Public/Tendering/OpportunityDetail/Index?noticeUID=CO1.NTC.9653276&amp;isFromPublicArea=True&amp;isModal=False" TargetMode="External"/><Relationship Id="rId100" Type="http://schemas.openxmlformats.org/officeDocument/2006/relationships/hyperlink" Target="https://community.secop.gov.co/Public/Tendering/OpportunityDetail/Index?noticeUID=CO1.NTC.9752328&amp;isFromPublicArea=True&amp;isModal=False" TargetMode="External"/><Relationship Id="rId105" Type="http://schemas.openxmlformats.org/officeDocument/2006/relationships/hyperlink" Target="https://community.secop.gov.co/Public/Tendering/OpportunityDetail/Index?noticeUID=CO1.NTC.9756769&amp;isFromPublicArea=True&amp;isModal=False" TargetMode="External"/><Relationship Id="rId126" Type="http://schemas.openxmlformats.org/officeDocument/2006/relationships/hyperlink" Target="https://community.secop.gov.co/Public/Tendering/OpportunityDetail/Index?noticeUID=CO1.NTC.9887822&amp;isFromPublicArea=True&amp;isModal=False" TargetMode="External"/><Relationship Id="rId8" Type="http://schemas.openxmlformats.org/officeDocument/2006/relationships/hyperlink" Target="https://community.secop.gov.co/Public/Tendering/OpportunityDetail/Index?noticeUID=CO1.NTC.9383741&amp;isFromPublicArea=True&amp;isModal=False" TargetMode="External"/><Relationship Id="rId51" Type="http://schemas.openxmlformats.org/officeDocument/2006/relationships/hyperlink" Target="https://community.secop.gov.co/Public/Tendering/OpportunityDetail/Index?noticeUID=CO1.NTC.9563313&amp;isFromPublicArea=True&amp;isModal=False" TargetMode="External"/><Relationship Id="rId72" Type="http://schemas.openxmlformats.org/officeDocument/2006/relationships/hyperlink" Target="https://community.secop.gov.co/Public/Tendering/OpportunityDetail/Index?noticeUID=CO1.NTC.9651536&amp;isFromPublicArea=True&amp;isModal=False" TargetMode="External"/><Relationship Id="rId93" Type="http://schemas.openxmlformats.org/officeDocument/2006/relationships/hyperlink" Target="https://community.secop.gov.co/Public/Tendering/OpportunityDetail/Index?noticeUID=CO1.NTC.9693291&amp;isFromPublicArea=True&amp;isModal=False" TargetMode="External"/><Relationship Id="rId98" Type="http://schemas.openxmlformats.org/officeDocument/2006/relationships/hyperlink" Target="https://community.secop.gov.co/Public/Tendering/OpportunityDetail/Index?noticeUID=CO1.NTC.9751287&amp;isFromPublicArea=True&amp;isModal=False" TargetMode="External"/><Relationship Id="rId121" Type="http://schemas.openxmlformats.org/officeDocument/2006/relationships/hyperlink" Target="https://community.secop.gov.co/Public/Tendering/OpportunityDetail/Index?noticeUID=CO1.NTC.9863043&amp;isFromPublicArea=True&amp;isModal=False" TargetMode="External"/><Relationship Id="rId142" Type="http://schemas.openxmlformats.org/officeDocument/2006/relationships/hyperlink" Target="https://community.secop.gov.co/Public/Tendering/OpportunityDetail/Index?noticeUID=CO1.NTC.10107671&amp;isFromPublicArea=True&amp;isModal=False" TargetMode="External"/><Relationship Id="rId3" Type="http://schemas.openxmlformats.org/officeDocument/2006/relationships/hyperlink" Target="https://community.secop.gov.co/Public/Tendering/OpportunityDetail/Index?noticeUID=CO1.NTC.9382611&amp;isFromPublicArea=True&amp;isModal=False" TargetMode="External"/><Relationship Id="rId25" Type="http://schemas.openxmlformats.org/officeDocument/2006/relationships/hyperlink" Target="https://community.secop.gov.co/Public/Tendering/OpportunityDetail/Index?noticeUID=CO1.NTC.9442976&amp;isFromPublicArea=True&amp;isModal=False" TargetMode="External"/><Relationship Id="rId46" Type="http://schemas.openxmlformats.org/officeDocument/2006/relationships/hyperlink" Target="https://community.secop.gov.co/Public/Tendering/OpportunityDetail/Index?noticeUID=CO1.NTC.9521819&amp;isFromPublicArea=True&amp;isModal=False" TargetMode="External"/><Relationship Id="rId67" Type="http://schemas.openxmlformats.org/officeDocument/2006/relationships/hyperlink" Target="https://community.secop.gov.co/Public/Tendering/OpportunityDetail/Index?noticeUID=CO1.NTC.9574464&amp;isFromPublicArea=True&amp;isModal=False" TargetMode="External"/><Relationship Id="rId116" Type="http://schemas.openxmlformats.org/officeDocument/2006/relationships/hyperlink" Target="https://community.secop.gov.co/Public/Tendering/OpportunityDetail/Index?noticeUID=CO1.NTC.9857725&amp;isFromPublicArea=True&amp;isModal=False" TargetMode="External"/><Relationship Id="rId137" Type="http://schemas.openxmlformats.org/officeDocument/2006/relationships/hyperlink" Target="https://community.secop.gov.co/Public/Tendering/OpportunityDetail/Index?noticeUID=CO1.NTC.9930948&amp;isFromPublicArea=True&amp;isModal=False" TargetMode="External"/><Relationship Id="rId20" Type="http://schemas.openxmlformats.org/officeDocument/2006/relationships/hyperlink" Target="https://community.secop.gov.co/Public/Tendering/OpportunityDetail/Index?noticeUID=CO1.NTC.9440442&amp;isFromPublicArea=True&amp;isModal=False" TargetMode="External"/><Relationship Id="rId41" Type="http://schemas.openxmlformats.org/officeDocument/2006/relationships/hyperlink" Target="https://community.secop.gov.co/Public/Tendering/OpportunityDetail/Index?noticeUID=CO1.NTC.9519843&amp;isFromPublicArea=True&amp;isModal=False" TargetMode="External"/><Relationship Id="rId62" Type="http://schemas.openxmlformats.org/officeDocument/2006/relationships/hyperlink" Target="https://community.secop.gov.co/Public/Tendering/OpportunityDetail/Index?noticeUID=CO1.NTC.9572232&amp;isFromPublicArea=True&amp;isModal=False" TargetMode="External"/><Relationship Id="rId83" Type="http://schemas.openxmlformats.org/officeDocument/2006/relationships/hyperlink" Target="https://community.secop.gov.co/Public/Tendering/OpportunityDetail/Index?noticeUID=CO1.NTC.9653399&amp;isFromPublicArea=True&amp;isModal=False" TargetMode="External"/><Relationship Id="rId88" Type="http://schemas.openxmlformats.org/officeDocument/2006/relationships/hyperlink" Target="https://community.secop.gov.co/Public/Tendering/OpportunityDetail/Index?noticeUID=CO1.NTC.9656355&amp;isFromPublicArea=True&amp;isModal=False" TargetMode="External"/><Relationship Id="rId111" Type="http://schemas.openxmlformats.org/officeDocument/2006/relationships/hyperlink" Target="https://community.secop.gov.co/Public/Tendering/OpportunityDetail/Index?noticeUID=CO1.NTC.9818272&amp;isFromPublicArea=True&amp;isModal=False" TargetMode="External"/><Relationship Id="rId132" Type="http://schemas.openxmlformats.org/officeDocument/2006/relationships/hyperlink" Target="https://community.secop.gov.co/Public/Tendering/OpportunityDetail/Index?noticeUID=CO1.NTC.9925652&amp;isFromPublicArea=True&amp;isModal=False" TargetMode="External"/><Relationship Id="rId15" Type="http://schemas.openxmlformats.org/officeDocument/2006/relationships/hyperlink" Target="https://community.secop.gov.co/Public/Tendering/OpportunityDetail/Index?noticeUID=CO1.NTC.9396680&amp;isFromPublicArea=True&amp;isModal=False" TargetMode="External"/><Relationship Id="rId36" Type="http://schemas.openxmlformats.org/officeDocument/2006/relationships/hyperlink" Target="https://community.secop.gov.co/Public/Tendering/OpportunityDetail/Index?noticeUID=CO1.NTC.9492987&amp;isFromPublicArea=True&amp;isModal=False" TargetMode="External"/><Relationship Id="rId57" Type="http://schemas.openxmlformats.org/officeDocument/2006/relationships/hyperlink" Target="https://community.secop.gov.co/Public/Tendering/OpportunityDetail/Index?noticeUID=CO1.NTC.9570127&amp;isFromPublicArea=True&amp;isModal=False" TargetMode="External"/><Relationship Id="rId106" Type="http://schemas.openxmlformats.org/officeDocument/2006/relationships/hyperlink" Target="https://community.secop.gov.co/Public/Tendering/OpportunityDetail/Index?noticeUID=CO1.NTC.9757201&amp;isFromPublicArea=True&amp;isModal=False" TargetMode="External"/><Relationship Id="rId127" Type="http://schemas.openxmlformats.org/officeDocument/2006/relationships/hyperlink" Target="https://community.secop.gov.co/Public/Tendering/OpportunityDetail/Index?noticeUID=CO1.NTC.9888879&amp;isFromPublicArea=True&amp;isModal=False" TargetMode="External"/><Relationship Id="rId10" Type="http://schemas.openxmlformats.org/officeDocument/2006/relationships/hyperlink" Target="https://community.secop.gov.co/Public/Tendering/OpportunityDetail/Index?noticeUID=CO1.NTC.9396112&amp;isFromPublicArea=True&amp;isModal=False" TargetMode="External"/><Relationship Id="rId31" Type="http://schemas.openxmlformats.org/officeDocument/2006/relationships/hyperlink" Target="https://community.secop.gov.co/Public/Tendering/OpportunityDetail/Index?noticeUID=CO1.NTC.9491172&amp;isFromPublicArea=True&amp;isModal=False" TargetMode="External"/><Relationship Id="rId52" Type="http://schemas.openxmlformats.org/officeDocument/2006/relationships/hyperlink" Target="https://community.secop.gov.co/Public/Tendering/OpportunityDetail/Index?noticeUID=CO1.NTC.9563903&amp;isFromPublicArea=True&amp;isModal=False" TargetMode="External"/><Relationship Id="rId73" Type="http://schemas.openxmlformats.org/officeDocument/2006/relationships/hyperlink" Target="https://community.secop.gov.co/Public/Tendering/OpportunityDetail/Index?noticeUID=CO1.NTC.9651948&amp;isFromPublicArea=True&amp;isModal=False" TargetMode="External"/><Relationship Id="rId78" Type="http://schemas.openxmlformats.org/officeDocument/2006/relationships/hyperlink" Target="https://community.secop.gov.co/Public/Tendering/OpportunityDetail/Index?noticeUID=CO1.NTC.9653741&amp;isFromPublicArea=True&amp;isModal=False" TargetMode="External"/><Relationship Id="rId94" Type="http://schemas.openxmlformats.org/officeDocument/2006/relationships/hyperlink" Target="https://community.secop.gov.co/Public/Tendering/OpportunityDetail/Index?noticeUID=CO1.NTC.9694788&amp;isFromPublicArea=True&amp;isModal=False" TargetMode="External"/><Relationship Id="rId99" Type="http://schemas.openxmlformats.org/officeDocument/2006/relationships/hyperlink" Target="https://community.secop.gov.co/Public/Tendering/OpportunityDetail/Index?noticeUID=CO1.NTC.9752021&amp;isFromPublicArea=True&amp;isModal=False" TargetMode="External"/><Relationship Id="rId101" Type="http://schemas.openxmlformats.org/officeDocument/2006/relationships/hyperlink" Target="https://community.secop.gov.co/Public/Tendering/OpportunityDetail/Index?noticeUID=CO1.NTC.9753260&amp;isFromPublicArea=True&amp;isModal=False" TargetMode="External"/><Relationship Id="rId122" Type="http://schemas.openxmlformats.org/officeDocument/2006/relationships/hyperlink" Target="https://community.secop.gov.co/Public/Tendering/OpportunityDetail/Index?noticeUID=CO1.NTC.9864135&amp;isFromPublicArea=True&amp;isModal=False" TargetMode="External"/><Relationship Id="rId143" Type="http://schemas.openxmlformats.org/officeDocument/2006/relationships/hyperlink" Target="https://community.secop.gov.co/Public/Tendering/OpportunityDetail/Index?noticeUID=CO1.NTC.10203235&amp;isFromPublicArea=True&amp;isModal=False" TargetMode="External"/><Relationship Id="rId4" Type="http://schemas.openxmlformats.org/officeDocument/2006/relationships/hyperlink" Target="https://community.secop.gov.co/Public/Tendering/OpportunityDetail/Index?noticeUID=CO1.NTC.9382915&amp;isFromPublicArea=True&amp;isModal=False" TargetMode="External"/><Relationship Id="rId9" Type="http://schemas.openxmlformats.org/officeDocument/2006/relationships/hyperlink" Target="https://community.secop.gov.co/Public/Tendering/OpportunityDetail/Index?noticeUID=CO1.NTC.9383639&amp;isFromPublicArea=True&amp;isModal=False" TargetMode="External"/><Relationship Id="rId26" Type="http://schemas.openxmlformats.org/officeDocument/2006/relationships/hyperlink" Target="https://community.secop.gov.co/Public/Tendering/OpportunityDetail/Index?noticeUID=CO1.NTC.9443569&amp;isFromPublicArea=True&amp;isModal=False" TargetMode="External"/><Relationship Id="rId47" Type="http://schemas.openxmlformats.org/officeDocument/2006/relationships/hyperlink" Target="https://community.secop.gov.co/Public/Tendering/OpportunityDetail/Index?noticeUID=CO1.NTC.9522101&amp;isFromPublicArea=True&amp;isModal=False" TargetMode="External"/><Relationship Id="rId68" Type="http://schemas.openxmlformats.org/officeDocument/2006/relationships/hyperlink" Target="https://community.secop.gov.co/Public/Tendering/OpportunityDetail/Index?noticeUID=CO1.NTC.9574671&amp;isFromPublicArea=True&amp;isModal=False" TargetMode="External"/><Relationship Id="rId89" Type="http://schemas.openxmlformats.org/officeDocument/2006/relationships/hyperlink" Target="https://community.secop.gov.co/Public/Tendering/OpportunityDetail/Index?noticeUID=CO1.NTC.9656490&amp;isFromPublicArea=True&amp;isModal=False" TargetMode="External"/><Relationship Id="rId112" Type="http://schemas.openxmlformats.org/officeDocument/2006/relationships/hyperlink" Target="https://community.secop.gov.co/Public/Tendering/OpportunityDetail/Index?noticeUID=CO1.NTC.9851189&amp;isFromPublicArea=True&amp;isModal=False" TargetMode="External"/><Relationship Id="rId133" Type="http://schemas.openxmlformats.org/officeDocument/2006/relationships/hyperlink" Target="https://community.secop.gov.co/Public/Tendering/OpportunityDetail/Index?noticeUID=CO1.NTC.9926836&amp;isFromPublicArea=True&amp;isModal=False" TargetMode="External"/><Relationship Id="rId16" Type="http://schemas.openxmlformats.org/officeDocument/2006/relationships/hyperlink" Target="https://community.secop.gov.co/Public/Tendering/OpportunityDetail/Index?noticeUID=CO1.NTC.941091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6"/>
  <sheetViews>
    <sheetView showGridLines="0" tabSelected="1" zoomScaleNormal="100" workbookViewId="0">
      <selection activeCell="E1" sqref="E1:E1048576"/>
    </sheetView>
  </sheetViews>
  <sheetFormatPr baseColWidth="10" defaultColWidth="8.88671875" defaultRowHeight="14.4" x14ac:dyDescent="0.3"/>
  <cols>
    <col min="1" max="1" width="7" customWidth="1"/>
    <col min="2" max="2" width="12" customWidth="1"/>
    <col min="3" max="3" width="32" customWidth="1"/>
    <col min="4" max="4" width="14" customWidth="1"/>
    <col min="5" max="5" width="77.88671875" customWidth="1"/>
    <col min="6" max="6" width="26" customWidth="1"/>
    <col min="7" max="7" width="16" customWidth="1"/>
    <col min="8" max="10" width="13" customWidth="1"/>
    <col min="11" max="11" width="9" customWidth="1"/>
    <col min="12" max="12" width="24" customWidth="1"/>
    <col min="13" max="13" width="15" customWidth="1"/>
    <col min="14" max="15" width="16" customWidth="1"/>
    <col min="16" max="16" width="26" customWidth="1"/>
    <col min="17" max="19" width="18" customWidth="1"/>
    <col min="20" max="20" width="12" customWidth="1"/>
    <col min="21" max="22" width="16" customWidth="1"/>
    <col min="23" max="23" width="13" customWidth="1"/>
  </cols>
  <sheetData>
    <row r="1" spans="1:23" ht="33.7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ht="42" customHeight="1" x14ac:dyDescent="0.3">
      <c r="A2" s="2" t="s">
        <v>23</v>
      </c>
      <c r="B2" s="2" t="s">
        <v>24</v>
      </c>
      <c r="C2" s="3" t="s">
        <v>25</v>
      </c>
      <c r="D2" s="2" t="s">
        <v>26</v>
      </c>
      <c r="E2" s="4" t="s">
        <v>27</v>
      </c>
      <c r="F2" s="4" t="s">
        <v>28</v>
      </c>
      <c r="G2" s="5">
        <v>56074000</v>
      </c>
      <c r="H2" s="6">
        <v>46027</v>
      </c>
      <c r="I2" s="6">
        <v>46028</v>
      </c>
      <c r="J2" s="6">
        <v>46371</v>
      </c>
      <c r="K2" s="2"/>
      <c r="L2" s="4"/>
      <c r="M2" s="7"/>
      <c r="N2" s="4"/>
      <c r="O2" s="2"/>
      <c r="P2" s="4"/>
      <c r="Q2" s="7"/>
      <c r="R2" s="5">
        <v>56074000</v>
      </c>
      <c r="S2" s="2" t="str">
        <f t="shared" ref="S2:S33" ca="1" si="0">IF(I2="","",IF(TODAY()&lt;I2,"Por iniciar",IF(TODAY()&gt;IF(O2&lt;&gt;"",O2,J2),"Terminado","Vigente")))</f>
        <v>Vigente</v>
      </c>
      <c r="T2" s="2" t="str">
        <f t="shared" ref="T2:T33" si="1">IF(K2&lt;&gt;"","Sí","No")</f>
        <v>No</v>
      </c>
      <c r="U2" s="5">
        <v>28861618</v>
      </c>
      <c r="V2" s="5">
        <v>27212382</v>
      </c>
      <c r="W2" s="8">
        <v>0.51470000000000005</v>
      </c>
    </row>
    <row r="3" spans="1:23" ht="42" customHeight="1" x14ac:dyDescent="0.3">
      <c r="A3" s="9" t="s">
        <v>29</v>
      </c>
      <c r="B3" s="9" t="s">
        <v>24</v>
      </c>
      <c r="C3" s="10" t="s">
        <v>30</v>
      </c>
      <c r="D3" s="9" t="s">
        <v>31</v>
      </c>
      <c r="E3" s="11" t="s">
        <v>32</v>
      </c>
      <c r="F3" s="11" t="s">
        <v>33</v>
      </c>
      <c r="G3" s="12">
        <v>30000000</v>
      </c>
      <c r="H3" s="13">
        <v>46027</v>
      </c>
      <c r="I3" s="13">
        <v>46028</v>
      </c>
      <c r="J3" s="13">
        <v>46208</v>
      </c>
      <c r="K3" s="9" t="s">
        <v>34</v>
      </c>
      <c r="L3" s="11" t="s">
        <v>35</v>
      </c>
      <c r="M3" s="12">
        <v>15000000</v>
      </c>
      <c r="N3" s="11" t="s">
        <v>36</v>
      </c>
      <c r="O3" s="13">
        <v>46300</v>
      </c>
      <c r="P3" s="11" t="s">
        <v>37</v>
      </c>
      <c r="Q3" s="12">
        <v>45000000</v>
      </c>
      <c r="R3" s="12">
        <v>45000000</v>
      </c>
      <c r="S3" s="9" t="str">
        <f t="shared" ca="1" si="0"/>
        <v>Vigente</v>
      </c>
      <c r="T3" s="9" t="str">
        <f t="shared" si="1"/>
        <v>Sí</v>
      </c>
      <c r="U3" s="12">
        <v>29166667</v>
      </c>
      <c r="V3" s="12">
        <v>15833333</v>
      </c>
      <c r="W3" s="14">
        <v>0.64810000000000001</v>
      </c>
    </row>
    <row r="4" spans="1:23" ht="42" customHeight="1" x14ac:dyDescent="0.3">
      <c r="A4" s="2" t="s">
        <v>38</v>
      </c>
      <c r="B4" s="2" t="s">
        <v>24</v>
      </c>
      <c r="C4" s="3" t="s">
        <v>39</v>
      </c>
      <c r="D4" s="2" t="s">
        <v>40</v>
      </c>
      <c r="E4" s="4" t="s">
        <v>32</v>
      </c>
      <c r="F4" s="4" t="s">
        <v>37</v>
      </c>
      <c r="G4" s="5">
        <v>45000000</v>
      </c>
      <c r="H4" s="6">
        <v>46027</v>
      </c>
      <c r="I4" s="6">
        <v>46028</v>
      </c>
      <c r="J4" s="6">
        <v>46208</v>
      </c>
      <c r="K4" s="2" t="s">
        <v>34</v>
      </c>
      <c r="L4" s="4" t="s">
        <v>41</v>
      </c>
      <c r="M4" s="5">
        <v>22500000</v>
      </c>
      <c r="N4" s="4" t="s">
        <v>36</v>
      </c>
      <c r="O4" s="6">
        <v>46300</v>
      </c>
      <c r="P4" s="4" t="s">
        <v>42</v>
      </c>
      <c r="Q4" s="5">
        <v>67500000</v>
      </c>
      <c r="R4" s="5">
        <v>67500000</v>
      </c>
      <c r="S4" s="2" t="str">
        <f t="shared" ca="1" si="0"/>
        <v>Vigente</v>
      </c>
      <c r="T4" s="2" t="str">
        <f t="shared" si="1"/>
        <v>Sí</v>
      </c>
      <c r="U4" s="5">
        <v>43750000</v>
      </c>
      <c r="V4" s="5">
        <v>23750000</v>
      </c>
      <c r="W4" s="8">
        <v>0.64810000000000001</v>
      </c>
    </row>
    <row r="5" spans="1:23" ht="42" customHeight="1" x14ac:dyDescent="0.3">
      <c r="A5" s="9" t="s">
        <v>43</v>
      </c>
      <c r="B5" s="9" t="s">
        <v>24</v>
      </c>
      <c r="C5" s="10" t="s">
        <v>44</v>
      </c>
      <c r="D5" s="9" t="s">
        <v>45</v>
      </c>
      <c r="E5" s="11" t="s">
        <v>46</v>
      </c>
      <c r="F5" s="11" t="s">
        <v>47</v>
      </c>
      <c r="G5" s="12">
        <v>24000000</v>
      </c>
      <c r="H5" s="13">
        <v>46027</v>
      </c>
      <c r="I5" s="13">
        <v>46028</v>
      </c>
      <c r="J5" s="13">
        <v>46208</v>
      </c>
      <c r="K5" s="9" t="s">
        <v>34</v>
      </c>
      <c r="L5" s="11" t="s">
        <v>48</v>
      </c>
      <c r="M5" s="12">
        <v>12000000</v>
      </c>
      <c r="N5" s="11" t="s">
        <v>36</v>
      </c>
      <c r="O5" s="13">
        <v>46300</v>
      </c>
      <c r="P5" s="11" t="s">
        <v>49</v>
      </c>
      <c r="Q5" s="12">
        <v>36000000</v>
      </c>
      <c r="R5" s="12">
        <v>36000000</v>
      </c>
      <c r="S5" s="9" t="str">
        <f t="shared" ca="1" si="0"/>
        <v>Vigente</v>
      </c>
      <c r="T5" s="9" t="str">
        <f t="shared" si="1"/>
        <v>Sí</v>
      </c>
      <c r="U5" s="12">
        <v>23333333</v>
      </c>
      <c r="V5" s="12">
        <v>12666667</v>
      </c>
      <c r="W5" s="14">
        <v>0.64810000000000001</v>
      </c>
    </row>
    <row r="6" spans="1:23" ht="42" customHeight="1" x14ac:dyDescent="0.3">
      <c r="A6" s="2" t="s">
        <v>50</v>
      </c>
      <c r="B6" s="2" t="s">
        <v>24</v>
      </c>
      <c r="C6" s="3" t="s">
        <v>51</v>
      </c>
      <c r="D6" s="2" t="s">
        <v>52</v>
      </c>
      <c r="E6" s="4" t="s">
        <v>53</v>
      </c>
      <c r="F6" s="4" t="s">
        <v>54</v>
      </c>
      <c r="G6" s="5">
        <v>25200000</v>
      </c>
      <c r="H6" s="6">
        <v>46027</v>
      </c>
      <c r="I6" s="6">
        <v>46028</v>
      </c>
      <c r="J6" s="6">
        <v>46208</v>
      </c>
      <c r="K6" s="2" t="s">
        <v>34</v>
      </c>
      <c r="L6" s="4" t="s">
        <v>55</v>
      </c>
      <c r="M6" s="5">
        <v>12600000</v>
      </c>
      <c r="N6" s="4" t="s">
        <v>36</v>
      </c>
      <c r="O6" s="6">
        <v>46300</v>
      </c>
      <c r="P6" s="4" t="s">
        <v>56</v>
      </c>
      <c r="Q6" s="5">
        <v>37800000</v>
      </c>
      <c r="R6" s="5">
        <v>37800000</v>
      </c>
      <c r="S6" s="2" t="str">
        <f t="shared" ca="1" si="0"/>
        <v>Vigente</v>
      </c>
      <c r="T6" s="2" t="str">
        <f t="shared" si="1"/>
        <v>Sí</v>
      </c>
      <c r="U6" s="5">
        <v>24500000</v>
      </c>
      <c r="V6" s="5">
        <v>13300000</v>
      </c>
      <c r="W6" s="8">
        <v>0.64810000000000001</v>
      </c>
    </row>
    <row r="7" spans="1:23" ht="42" customHeight="1" x14ac:dyDescent="0.3">
      <c r="A7" s="9" t="s">
        <v>57</v>
      </c>
      <c r="B7" s="9" t="s">
        <v>24</v>
      </c>
      <c r="C7" s="10" t="s">
        <v>58</v>
      </c>
      <c r="D7" s="9" t="s">
        <v>59</v>
      </c>
      <c r="E7" s="11" t="s">
        <v>60</v>
      </c>
      <c r="F7" s="11" t="s">
        <v>61</v>
      </c>
      <c r="G7" s="12">
        <v>19200000</v>
      </c>
      <c r="H7" s="13">
        <v>46027</v>
      </c>
      <c r="I7" s="13">
        <v>46028</v>
      </c>
      <c r="J7" s="13">
        <v>46208</v>
      </c>
      <c r="K7" s="9" t="s">
        <v>34</v>
      </c>
      <c r="L7" s="11" t="s">
        <v>62</v>
      </c>
      <c r="M7" s="12">
        <v>9600000</v>
      </c>
      <c r="N7" s="11" t="s">
        <v>36</v>
      </c>
      <c r="O7" s="13">
        <v>46300</v>
      </c>
      <c r="P7" s="11" t="s">
        <v>63</v>
      </c>
      <c r="Q7" s="12">
        <v>28800000</v>
      </c>
      <c r="R7" s="12">
        <v>28800000</v>
      </c>
      <c r="S7" s="9" t="str">
        <f t="shared" ca="1" si="0"/>
        <v>Vigente</v>
      </c>
      <c r="T7" s="9" t="str">
        <f t="shared" si="1"/>
        <v>Sí</v>
      </c>
      <c r="U7" s="12">
        <v>18666667</v>
      </c>
      <c r="V7" s="12">
        <v>10133333</v>
      </c>
      <c r="W7" s="14">
        <v>0.64810000000000001</v>
      </c>
    </row>
    <row r="8" spans="1:23" ht="42" customHeight="1" x14ac:dyDescent="0.3">
      <c r="A8" s="2" t="s">
        <v>64</v>
      </c>
      <c r="B8" s="2" t="s">
        <v>24</v>
      </c>
      <c r="C8" s="3" t="s">
        <v>65</v>
      </c>
      <c r="D8" s="2" t="s">
        <v>66</v>
      </c>
      <c r="E8" s="4" t="s">
        <v>67</v>
      </c>
      <c r="F8" s="4" t="s">
        <v>68</v>
      </c>
      <c r="G8" s="5">
        <v>2500000</v>
      </c>
      <c r="H8" s="6">
        <v>46027</v>
      </c>
      <c r="I8" s="6">
        <v>46028</v>
      </c>
      <c r="J8" s="6">
        <v>46058</v>
      </c>
      <c r="K8" s="2"/>
      <c r="L8" s="4"/>
      <c r="M8" s="7"/>
      <c r="N8" s="4"/>
      <c r="O8" s="2"/>
      <c r="P8" s="4"/>
      <c r="Q8" s="7"/>
      <c r="R8" s="5">
        <v>2500000</v>
      </c>
      <c r="S8" s="2" t="str">
        <f t="shared" ca="1" si="0"/>
        <v>Terminado</v>
      </c>
      <c r="T8" s="2" t="str">
        <f t="shared" si="1"/>
        <v>No</v>
      </c>
      <c r="U8" s="5">
        <v>2500000</v>
      </c>
      <c r="V8" s="5">
        <v>0</v>
      </c>
      <c r="W8" s="8">
        <v>1</v>
      </c>
    </row>
    <row r="9" spans="1:23" ht="42" customHeight="1" x14ac:dyDescent="0.3">
      <c r="A9" s="9" t="s">
        <v>69</v>
      </c>
      <c r="B9" s="9" t="s">
        <v>24</v>
      </c>
      <c r="C9" s="10" t="s">
        <v>70</v>
      </c>
      <c r="D9" s="9" t="s">
        <v>71</v>
      </c>
      <c r="E9" s="11" t="s">
        <v>72</v>
      </c>
      <c r="F9" s="11" t="s">
        <v>73</v>
      </c>
      <c r="G9" s="12">
        <v>42000000</v>
      </c>
      <c r="H9" s="13">
        <v>46027</v>
      </c>
      <c r="I9" s="13">
        <v>46028</v>
      </c>
      <c r="J9" s="13">
        <v>46208</v>
      </c>
      <c r="K9" s="9" t="s">
        <v>34</v>
      </c>
      <c r="L9" s="11" t="s">
        <v>74</v>
      </c>
      <c r="M9" s="12">
        <v>21000000</v>
      </c>
      <c r="N9" s="11" t="s">
        <v>36</v>
      </c>
      <c r="O9" s="13">
        <v>46300</v>
      </c>
      <c r="P9" s="11" t="s">
        <v>75</v>
      </c>
      <c r="Q9" s="12">
        <v>63000000</v>
      </c>
      <c r="R9" s="12">
        <v>63000000</v>
      </c>
      <c r="S9" s="9" t="str">
        <f t="shared" ca="1" si="0"/>
        <v>Vigente</v>
      </c>
      <c r="T9" s="9" t="str">
        <f t="shared" si="1"/>
        <v>Sí</v>
      </c>
      <c r="U9" s="12">
        <v>40833333</v>
      </c>
      <c r="V9" s="12">
        <v>22166667</v>
      </c>
      <c r="W9" s="14">
        <v>0.64810000000000001</v>
      </c>
    </row>
    <row r="10" spans="1:23" ht="42" customHeight="1" x14ac:dyDescent="0.3">
      <c r="A10" s="2" t="s">
        <v>76</v>
      </c>
      <c r="B10" s="2" t="s">
        <v>24</v>
      </c>
      <c r="C10" s="3" t="s">
        <v>77</v>
      </c>
      <c r="D10" s="2" t="s">
        <v>78</v>
      </c>
      <c r="E10" s="4" t="s">
        <v>79</v>
      </c>
      <c r="F10" s="4" t="s">
        <v>80</v>
      </c>
      <c r="G10" s="5">
        <v>36000000</v>
      </c>
      <c r="H10" s="6">
        <v>46027</v>
      </c>
      <c r="I10" s="6">
        <v>46028</v>
      </c>
      <c r="J10" s="6">
        <v>46208</v>
      </c>
      <c r="K10" s="2" t="s">
        <v>34</v>
      </c>
      <c r="L10" s="4" t="s">
        <v>81</v>
      </c>
      <c r="M10" s="5">
        <v>18000000</v>
      </c>
      <c r="N10" s="4" t="s">
        <v>36</v>
      </c>
      <c r="O10" s="6">
        <v>46300</v>
      </c>
      <c r="P10" s="4" t="s">
        <v>82</v>
      </c>
      <c r="Q10" s="5">
        <v>54000000</v>
      </c>
      <c r="R10" s="5">
        <v>54000000</v>
      </c>
      <c r="S10" s="2" t="str">
        <f t="shared" ca="1" si="0"/>
        <v>Vigente</v>
      </c>
      <c r="T10" s="2" t="str">
        <f t="shared" si="1"/>
        <v>Sí</v>
      </c>
      <c r="U10" s="5">
        <v>35000000</v>
      </c>
      <c r="V10" s="5">
        <v>19000000</v>
      </c>
      <c r="W10" s="8">
        <v>0.64810000000000001</v>
      </c>
    </row>
    <row r="11" spans="1:23" ht="42" customHeight="1" x14ac:dyDescent="0.3">
      <c r="A11" s="9" t="s">
        <v>83</v>
      </c>
      <c r="B11" s="9" t="s">
        <v>24</v>
      </c>
      <c r="C11" s="10" t="s">
        <v>84</v>
      </c>
      <c r="D11" s="9" t="s">
        <v>85</v>
      </c>
      <c r="E11" s="11" t="s">
        <v>86</v>
      </c>
      <c r="F11" s="11" t="s">
        <v>87</v>
      </c>
      <c r="G11" s="12">
        <v>20400000</v>
      </c>
      <c r="H11" s="13">
        <v>46028</v>
      </c>
      <c r="I11" s="13">
        <v>46029</v>
      </c>
      <c r="J11" s="13">
        <v>46209</v>
      </c>
      <c r="K11" s="9" t="s">
        <v>34</v>
      </c>
      <c r="L11" s="11" t="s">
        <v>88</v>
      </c>
      <c r="M11" s="12">
        <v>10200000</v>
      </c>
      <c r="N11" s="11" t="s">
        <v>36</v>
      </c>
      <c r="O11" s="13">
        <v>46301</v>
      </c>
      <c r="P11" s="11" t="s">
        <v>89</v>
      </c>
      <c r="Q11" s="12">
        <v>30600000</v>
      </c>
      <c r="R11" s="12">
        <v>30600000</v>
      </c>
      <c r="S11" s="9" t="str">
        <f t="shared" ca="1" si="0"/>
        <v>Vigente</v>
      </c>
      <c r="T11" s="9" t="str">
        <f t="shared" si="1"/>
        <v>Sí</v>
      </c>
      <c r="U11" s="12">
        <v>19720000</v>
      </c>
      <c r="V11" s="12">
        <v>10880000</v>
      </c>
      <c r="W11" s="14">
        <v>0.64439999999999997</v>
      </c>
    </row>
    <row r="12" spans="1:23" ht="42" customHeight="1" x14ac:dyDescent="0.3">
      <c r="A12" s="2" t="s">
        <v>90</v>
      </c>
      <c r="B12" s="2" t="s">
        <v>24</v>
      </c>
      <c r="C12" s="3" t="s">
        <v>91</v>
      </c>
      <c r="D12" s="2" t="s">
        <v>92</v>
      </c>
      <c r="E12" s="4" t="s">
        <v>93</v>
      </c>
      <c r="F12" s="4" t="s">
        <v>94</v>
      </c>
      <c r="G12" s="5">
        <v>27000000</v>
      </c>
      <c r="H12" s="6">
        <v>46028</v>
      </c>
      <c r="I12" s="6">
        <v>46029</v>
      </c>
      <c r="J12" s="6">
        <v>46209</v>
      </c>
      <c r="K12" s="2" t="s">
        <v>34</v>
      </c>
      <c r="L12" s="4" t="s">
        <v>95</v>
      </c>
      <c r="M12" s="5">
        <v>13500000</v>
      </c>
      <c r="N12" s="4" t="s">
        <v>36</v>
      </c>
      <c r="O12" s="6">
        <v>46301</v>
      </c>
      <c r="P12" s="4" t="s">
        <v>96</v>
      </c>
      <c r="Q12" s="5">
        <v>40500000</v>
      </c>
      <c r="R12" s="5">
        <v>40500000</v>
      </c>
      <c r="S12" s="2" t="str">
        <f t="shared" ca="1" si="0"/>
        <v>Vigente</v>
      </c>
      <c r="T12" s="2" t="str">
        <f t="shared" si="1"/>
        <v>Sí</v>
      </c>
      <c r="U12" s="5">
        <v>26100000</v>
      </c>
      <c r="V12" s="5">
        <v>14400000</v>
      </c>
      <c r="W12" s="8">
        <v>0.64439999999999997</v>
      </c>
    </row>
    <row r="13" spans="1:23" ht="42" customHeight="1" x14ac:dyDescent="0.3">
      <c r="A13" s="9" t="s">
        <v>97</v>
      </c>
      <c r="B13" s="9" t="s">
        <v>24</v>
      </c>
      <c r="C13" s="10" t="s">
        <v>98</v>
      </c>
      <c r="D13" s="9" t="s">
        <v>99</v>
      </c>
      <c r="E13" s="11" t="s">
        <v>100</v>
      </c>
      <c r="F13" s="11" t="s">
        <v>74</v>
      </c>
      <c r="G13" s="12">
        <v>21000000</v>
      </c>
      <c r="H13" s="13">
        <v>46028</v>
      </c>
      <c r="I13" s="13">
        <v>46029</v>
      </c>
      <c r="J13" s="13">
        <v>46209</v>
      </c>
      <c r="K13" s="9" t="s">
        <v>34</v>
      </c>
      <c r="L13" s="11" t="s">
        <v>101</v>
      </c>
      <c r="M13" s="12">
        <v>10500000</v>
      </c>
      <c r="N13" s="11" t="s">
        <v>36</v>
      </c>
      <c r="O13" s="13">
        <v>46301</v>
      </c>
      <c r="P13" s="11" t="s">
        <v>102</v>
      </c>
      <c r="Q13" s="12">
        <v>31500000</v>
      </c>
      <c r="R13" s="12">
        <v>31500000</v>
      </c>
      <c r="S13" s="9" t="str">
        <f t="shared" ca="1" si="0"/>
        <v>Vigente</v>
      </c>
      <c r="T13" s="9" t="str">
        <f t="shared" si="1"/>
        <v>Sí</v>
      </c>
      <c r="U13" s="12">
        <v>20300000</v>
      </c>
      <c r="V13" s="12">
        <v>11200000</v>
      </c>
      <c r="W13" s="14">
        <v>0.64439999999999997</v>
      </c>
    </row>
    <row r="14" spans="1:23" ht="42" customHeight="1" x14ac:dyDescent="0.3">
      <c r="A14" s="2" t="s">
        <v>103</v>
      </c>
      <c r="B14" s="2" t="s">
        <v>24</v>
      </c>
      <c r="C14" s="3" t="s">
        <v>104</v>
      </c>
      <c r="D14" s="2" t="s">
        <v>105</v>
      </c>
      <c r="E14" s="4" t="s">
        <v>106</v>
      </c>
      <c r="F14" s="4" t="s">
        <v>81</v>
      </c>
      <c r="G14" s="5">
        <v>18000000</v>
      </c>
      <c r="H14" s="6">
        <v>46028</v>
      </c>
      <c r="I14" s="6">
        <v>46029</v>
      </c>
      <c r="J14" s="6">
        <v>46209</v>
      </c>
      <c r="K14" s="2" t="s">
        <v>34</v>
      </c>
      <c r="L14" s="4" t="s">
        <v>107</v>
      </c>
      <c r="M14" s="5">
        <v>9000000</v>
      </c>
      <c r="N14" s="4" t="s">
        <v>36</v>
      </c>
      <c r="O14" s="6">
        <v>46301</v>
      </c>
      <c r="P14" s="4" t="s">
        <v>94</v>
      </c>
      <c r="Q14" s="5">
        <v>27000000</v>
      </c>
      <c r="R14" s="5">
        <v>27000000</v>
      </c>
      <c r="S14" s="2" t="str">
        <f t="shared" ca="1" si="0"/>
        <v>Vigente</v>
      </c>
      <c r="T14" s="2" t="str">
        <f t="shared" si="1"/>
        <v>Sí</v>
      </c>
      <c r="U14" s="5">
        <v>17400000</v>
      </c>
      <c r="V14" s="5">
        <v>9600000</v>
      </c>
      <c r="W14" s="8">
        <v>0.64439999999999997</v>
      </c>
    </row>
    <row r="15" spans="1:23" ht="42" customHeight="1" x14ac:dyDescent="0.3">
      <c r="A15" s="9" t="s">
        <v>108</v>
      </c>
      <c r="B15" s="9" t="s">
        <v>24</v>
      </c>
      <c r="C15" s="10" t="s">
        <v>109</v>
      </c>
      <c r="D15" s="9" t="s">
        <v>110</v>
      </c>
      <c r="E15" s="11" t="s">
        <v>111</v>
      </c>
      <c r="F15" s="11" t="s">
        <v>33</v>
      </c>
      <c r="G15" s="12">
        <v>30000000</v>
      </c>
      <c r="H15" s="13">
        <v>46028</v>
      </c>
      <c r="I15" s="13">
        <v>46029</v>
      </c>
      <c r="J15" s="13">
        <v>46209</v>
      </c>
      <c r="K15" s="9" t="s">
        <v>34</v>
      </c>
      <c r="L15" s="11" t="s">
        <v>35</v>
      </c>
      <c r="M15" s="12">
        <v>15000000</v>
      </c>
      <c r="N15" s="11" t="s">
        <v>36</v>
      </c>
      <c r="O15" s="13">
        <v>46301</v>
      </c>
      <c r="P15" s="11" t="s">
        <v>37</v>
      </c>
      <c r="Q15" s="12">
        <v>45000000</v>
      </c>
      <c r="R15" s="12">
        <v>45000000</v>
      </c>
      <c r="S15" s="9" t="str">
        <f t="shared" ca="1" si="0"/>
        <v>Vigente</v>
      </c>
      <c r="T15" s="9" t="str">
        <f t="shared" si="1"/>
        <v>Sí</v>
      </c>
      <c r="U15" s="12">
        <v>29000000</v>
      </c>
      <c r="V15" s="12">
        <v>16000000</v>
      </c>
      <c r="W15" s="14">
        <v>0.64439999999999997</v>
      </c>
    </row>
    <row r="16" spans="1:23" ht="42" customHeight="1" x14ac:dyDescent="0.3">
      <c r="A16" s="2" t="s">
        <v>112</v>
      </c>
      <c r="B16" s="2" t="s">
        <v>24</v>
      </c>
      <c r="C16" s="3" t="s">
        <v>113</v>
      </c>
      <c r="D16" s="2" t="s">
        <v>114</v>
      </c>
      <c r="E16" s="4" t="s">
        <v>115</v>
      </c>
      <c r="F16" s="4" t="s">
        <v>116</v>
      </c>
      <c r="G16" s="5">
        <v>22200000</v>
      </c>
      <c r="H16" s="6">
        <v>46028</v>
      </c>
      <c r="I16" s="6">
        <v>46029</v>
      </c>
      <c r="J16" s="6">
        <v>46209</v>
      </c>
      <c r="K16" s="2" t="s">
        <v>34</v>
      </c>
      <c r="L16" s="4" t="s">
        <v>117</v>
      </c>
      <c r="M16" s="5">
        <v>11100000</v>
      </c>
      <c r="N16" s="4" t="s">
        <v>36</v>
      </c>
      <c r="O16" s="6">
        <v>46301</v>
      </c>
      <c r="P16" s="4" t="s">
        <v>118</v>
      </c>
      <c r="Q16" s="5">
        <v>33300000</v>
      </c>
      <c r="R16" s="5">
        <v>33300000</v>
      </c>
      <c r="S16" s="2" t="str">
        <f t="shared" ca="1" si="0"/>
        <v>Vigente</v>
      </c>
      <c r="T16" s="2" t="str">
        <f t="shared" si="1"/>
        <v>Sí</v>
      </c>
      <c r="U16" s="5">
        <v>21460000</v>
      </c>
      <c r="V16" s="5">
        <v>11840000</v>
      </c>
      <c r="W16" s="8">
        <v>0.64439999999999997</v>
      </c>
    </row>
    <row r="17" spans="1:23" ht="42" customHeight="1" x14ac:dyDescent="0.3">
      <c r="A17" s="9" t="s">
        <v>119</v>
      </c>
      <c r="B17" s="9" t="s">
        <v>24</v>
      </c>
      <c r="C17" s="10" t="s">
        <v>120</v>
      </c>
      <c r="D17" s="9" t="s">
        <v>121</v>
      </c>
      <c r="E17" s="11" t="s">
        <v>122</v>
      </c>
      <c r="F17" s="11" t="s">
        <v>123</v>
      </c>
      <c r="G17" s="12">
        <v>10400000</v>
      </c>
      <c r="H17" s="13">
        <v>46029</v>
      </c>
      <c r="I17" s="13">
        <v>46030</v>
      </c>
      <c r="J17" s="13">
        <v>46149</v>
      </c>
      <c r="K17" s="9" t="s">
        <v>34</v>
      </c>
      <c r="L17" s="11" t="s">
        <v>124</v>
      </c>
      <c r="M17" s="12">
        <v>5200000</v>
      </c>
      <c r="N17" s="11" t="s">
        <v>125</v>
      </c>
      <c r="O17" s="13">
        <v>46210</v>
      </c>
      <c r="P17" s="11" t="s">
        <v>126</v>
      </c>
      <c r="Q17" s="12">
        <v>15600000</v>
      </c>
      <c r="R17" s="12">
        <v>15600000</v>
      </c>
      <c r="S17" s="9" t="str">
        <f t="shared" ca="1" si="0"/>
        <v>Terminado</v>
      </c>
      <c r="T17" s="9" t="str">
        <f t="shared" si="1"/>
        <v>Sí</v>
      </c>
      <c r="U17" s="12">
        <v>14993333</v>
      </c>
      <c r="V17" s="12">
        <v>606667</v>
      </c>
      <c r="W17" s="14">
        <v>0.96109999999999995</v>
      </c>
    </row>
    <row r="18" spans="1:23" ht="42" customHeight="1" x14ac:dyDescent="0.3">
      <c r="A18" s="2" t="s">
        <v>127</v>
      </c>
      <c r="B18" s="2" t="s">
        <v>24</v>
      </c>
      <c r="C18" s="3" t="s">
        <v>128</v>
      </c>
      <c r="D18" s="2" t="s">
        <v>129</v>
      </c>
      <c r="E18" s="4" t="s">
        <v>130</v>
      </c>
      <c r="F18" s="4" t="s">
        <v>81</v>
      </c>
      <c r="G18" s="5">
        <v>18000000</v>
      </c>
      <c r="H18" s="6">
        <v>46029</v>
      </c>
      <c r="I18" s="6">
        <v>46030</v>
      </c>
      <c r="J18" s="6">
        <v>46210</v>
      </c>
      <c r="K18" s="2" t="s">
        <v>34</v>
      </c>
      <c r="L18" s="4" t="s">
        <v>107</v>
      </c>
      <c r="M18" s="5">
        <v>9000000</v>
      </c>
      <c r="N18" s="4" t="s">
        <v>36</v>
      </c>
      <c r="O18" s="6">
        <v>46302</v>
      </c>
      <c r="P18" s="4" t="s">
        <v>94</v>
      </c>
      <c r="Q18" s="5">
        <v>27000000</v>
      </c>
      <c r="R18" s="5">
        <v>27000000</v>
      </c>
      <c r="S18" s="2" t="str">
        <f t="shared" ca="1" si="0"/>
        <v>Vigente</v>
      </c>
      <c r="T18" s="2" t="str">
        <f t="shared" si="1"/>
        <v>Sí</v>
      </c>
      <c r="U18" s="5">
        <v>17300000</v>
      </c>
      <c r="V18" s="5">
        <v>9700000</v>
      </c>
      <c r="W18" s="8">
        <v>0.64070000000000005</v>
      </c>
    </row>
    <row r="19" spans="1:23" ht="42" customHeight="1" x14ac:dyDescent="0.3">
      <c r="A19" s="9" t="s">
        <v>131</v>
      </c>
      <c r="B19" s="9" t="s">
        <v>24</v>
      </c>
      <c r="C19" s="10" t="s">
        <v>132</v>
      </c>
      <c r="D19" s="9" t="s">
        <v>133</v>
      </c>
      <c r="E19" s="11" t="s">
        <v>134</v>
      </c>
      <c r="F19" s="11" t="s">
        <v>73</v>
      </c>
      <c r="G19" s="12">
        <v>42000000</v>
      </c>
      <c r="H19" s="13">
        <v>46029</v>
      </c>
      <c r="I19" s="13">
        <v>46030</v>
      </c>
      <c r="J19" s="13">
        <v>46210</v>
      </c>
      <c r="K19" s="9" t="s">
        <v>34</v>
      </c>
      <c r="L19" s="11" t="s">
        <v>74</v>
      </c>
      <c r="M19" s="12">
        <v>21000000</v>
      </c>
      <c r="N19" s="11" t="s">
        <v>36</v>
      </c>
      <c r="O19" s="13">
        <v>46302</v>
      </c>
      <c r="P19" s="11" t="s">
        <v>75</v>
      </c>
      <c r="Q19" s="12">
        <v>63000000</v>
      </c>
      <c r="R19" s="12">
        <v>63000000</v>
      </c>
      <c r="S19" s="9" t="str">
        <f t="shared" ca="1" si="0"/>
        <v>Vigente</v>
      </c>
      <c r="T19" s="9" t="str">
        <f t="shared" si="1"/>
        <v>Sí</v>
      </c>
      <c r="U19" s="12">
        <v>40366667</v>
      </c>
      <c r="V19" s="12">
        <v>22633333</v>
      </c>
      <c r="W19" s="14">
        <v>0.64070000000000005</v>
      </c>
    </row>
    <row r="20" spans="1:23" ht="42" customHeight="1" x14ac:dyDescent="0.3">
      <c r="A20" s="2" t="s">
        <v>135</v>
      </c>
      <c r="B20" s="2" t="s">
        <v>24</v>
      </c>
      <c r="C20" s="3" t="s">
        <v>136</v>
      </c>
      <c r="D20" s="2" t="s">
        <v>137</v>
      </c>
      <c r="E20" s="4" t="s">
        <v>138</v>
      </c>
      <c r="F20" s="4" t="s">
        <v>101</v>
      </c>
      <c r="G20" s="5">
        <v>10500000</v>
      </c>
      <c r="H20" s="6">
        <v>46029</v>
      </c>
      <c r="I20" s="6">
        <v>46030</v>
      </c>
      <c r="J20" s="6">
        <v>46119</v>
      </c>
      <c r="K20" s="2" t="s">
        <v>34</v>
      </c>
      <c r="L20" s="4" t="s">
        <v>139</v>
      </c>
      <c r="M20" s="5">
        <v>5250000</v>
      </c>
      <c r="N20" s="4" t="s">
        <v>140</v>
      </c>
      <c r="O20" s="6">
        <v>46164</v>
      </c>
      <c r="P20" s="4" t="s">
        <v>141</v>
      </c>
      <c r="Q20" s="5">
        <v>15750000</v>
      </c>
      <c r="R20" s="5">
        <v>15750000</v>
      </c>
      <c r="S20" s="2" t="str">
        <f t="shared" ca="1" si="0"/>
        <v>Terminado</v>
      </c>
      <c r="T20" s="2" t="str">
        <f t="shared" si="1"/>
        <v>Sí</v>
      </c>
      <c r="U20" s="5">
        <v>15750000</v>
      </c>
      <c r="V20" s="5">
        <v>0</v>
      </c>
      <c r="W20" s="8">
        <v>1</v>
      </c>
    </row>
    <row r="21" spans="1:23" ht="42" customHeight="1" x14ac:dyDescent="0.3">
      <c r="A21" s="9" t="s">
        <v>142</v>
      </c>
      <c r="B21" s="9" t="s">
        <v>24</v>
      </c>
      <c r="C21" s="10" t="s">
        <v>143</v>
      </c>
      <c r="D21" s="9" t="s">
        <v>144</v>
      </c>
      <c r="E21" s="11" t="s">
        <v>145</v>
      </c>
      <c r="F21" s="11" t="s">
        <v>146</v>
      </c>
      <c r="G21" s="12">
        <v>9200000</v>
      </c>
      <c r="H21" s="13">
        <v>46031</v>
      </c>
      <c r="I21" s="13">
        <v>46035</v>
      </c>
      <c r="J21" s="13">
        <v>46154</v>
      </c>
      <c r="K21" s="9" t="s">
        <v>34</v>
      </c>
      <c r="L21" s="11" t="s">
        <v>147</v>
      </c>
      <c r="M21" s="12">
        <v>4600000</v>
      </c>
      <c r="N21" s="11" t="s">
        <v>125</v>
      </c>
      <c r="O21" s="13">
        <v>46215</v>
      </c>
      <c r="P21" s="11" t="s">
        <v>148</v>
      </c>
      <c r="Q21" s="12">
        <v>13800000</v>
      </c>
      <c r="R21" s="12">
        <v>13800000</v>
      </c>
      <c r="S21" s="9" t="str">
        <f t="shared" ca="1" si="0"/>
        <v>Terminado</v>
      </c>
      <c r="T21" s="9" t="str">
        <f t="shared" si="1"/>
        <v>Sí</v>
      </c>
      <c r="U21" s="12">
        <v>12880000</v>
      </c>
      <c r="V21" s="12">
        <v>920000</v>
      </c>
      <c r="W21" s="14">
        <v>0.93330000000000002</v>
      </c>
    </row>
    <row r="22" spans="1:23" ht="42" customHeight="1" x14ac:dyDescent="0.3">
      <c r="A22" s="2" t="s">
        <v>149</v>
      </c>
      <c r="B22" s="2" t="s">
        <v>24</v>
      </c>
      <c r="C22" s="3" t="s">
        <v>150</v>
      </c>
      <c r="D22" s="2" t="s">
        <v>151</v>
      </c>
      <c r="E22" s="4" t="s">
        <v>152</v>
      </c>
      <c r="F22" s="4" t="s">
        <v>47</v>
      </c>
      <c r="G22" s="5">
        <v>24000000</v>
      </c>
      <c r="H22" s="6">
        <v>46031</v>
      </c>
      <c r="I22" s="6">
        <v>46035</v>
      </c>
      <c r="J22" s="6">
        <v>46215</v>
      </c>
      <c r="K22" s="2"/>
      <c r="L22" s="4"/>
      <c r="M22" s="7"/>
      <c r="N22" s="4"/>
      <c r="O22" s="2"/>
      <c r="P22" s="4"/>
      <c r="Q22" s="7"/>
      <c r="R22" s="5">
        <v>24000000</v>
      </c>
      <c r="S22" s="2" t="str">
        <f t="shared" ca="1" si="0"/>
        <v>Terminado</v>
      </c>
      <c r="T22" s="2" t="str">
        <f t="shared" si="1"/>
        <v>No</v>
      </c>
      <c r="U22" s="5">
        <v>22400000</v>
      </c>
      <c r="V22" s="5">
        <v>1600000</v>
      </c>
      <c r="W22" s="8">
        <v>0.93330000000000002</v>
      </c>
    </row>
    <row r="23" spans="1:23" ht="42" customHeight="1" x14ac:dyDescent="0.3">
      <c r="A23" s="9" t="s">
        <v>153</v>
      </c>
      <c r="B23" s="9" t="s">
        <v>24</v>
      </c>
      <c r="C23" s="10" t="s">
        <v>154</v>
      </c>
      <c r="D23" s="9" t="s">
        <v>155</v>
      </c>
      <c r="E23" s="11" t="s">
        <v>156</v>
      </c>
      <c r="F23" s="11" t="s">
        <v>87</v>
      </c>
      <c r="G23" s="12">
        <v>20400000</v>
      </c>
      <c r="H23" s="13">
        <v>46031</v>
      </c>
      <c r="I23" s="13">
        <v>46035</v>
      </c>
      <c r="J23" s="13">
        <v>46215</v>
      </c>
      <c r="K23" s="9" t="s">
        <v>34</v>
      </c>
      <c r="L23" s="11" t="s">
        <v>88</v>
      </c>
      <c r="M23" s="12">
        <v>10200000</v>
      </c>
      <c r="N23" s="11" t="s">
        <v>36</v>
      </c>
      <c r="O23" s="13">
        <v>46307</v>
      </c>
      <c r="P23" s="11" t="s">
        <v>89</v>
      </c>
      <c r="Q23" s="12">
        <v>30600000</v>
      </c>
      <c r="R23" s="12">
        <v>30600000</v>
      </c>
      <c r="S23" s="9" t="str">
        <f t="shared" ca="1" si="0"/>
        <v>Vigente</v>
      </c>
      <c r="T23" s="9" t="str">
        <f t="shared" si="1"/>
        <v>Sí</v>
      </c>
      <c r="U23" s="12">
        <v>19040000</v>
      </c>
      <c r="V23" s="12">
        <v>11560000</v>
      </c>
      <c r="W23" s="14">
        <v>0.62219999999999998</v>
      </c>
    </row>
    <row r="24" spans="1:23" ht="42" customHeight="1" x14ac:dyDescent="0.3">
      <c r="A24" s="2" t="s">
        <v>157</v>
      </c>
      <c r="B24" s="2" t="s">
        <v>24</v>
      </c>
      <c r="C24" s="3" t="s">
        <v>158</v>
      </c>
      <c r="D24" s="2" t="s">
        <v>159</v>
      </c>
      <c r="E24" s="4" t="s">
        <v>160</v>
      </c>
      <c r="F24" s="4" t="s">
        <v>161</v>
      </c>
      <c r="G24" s="5">
        <v>17000000</v>
      </c>
      <c r="H24" s="6">
        <v>46031</v>
      </c>
      <c r="I24" s="6">
        <v>46035</v>
      </c>
      <c r="J24" s="6">
        <v>46185</v>
      </c>
      <c r="K24" s="2" t="s">
        <v>34</v>
      </c>
      <c r="L24" s="4" t="s">
        <v>162</v>
      </c>
      <c r="M24" s="5">
        <v>8500000</v>
      </c>
      <c r="N24" s="4" t="s">
        <v>163</v>
      </c>
      <c r="O24" s="6">
        <v>46261</v>
      </c>
      <c r="P24" s="4" t="s">
        <v>164</v>
      </c>
      <c r="Q24" s="5">
        <v>25500000</v>
      </c>
      <c r="R24" s="5">
        <v>25500000</v>
      </c>
      <c r="S24" s="2" t="str">
        <f t="shared" ca="1" si="0"/>
        <v>Vigente</v>
      </c>
      <c r="T24" s="2" t="str">
        <f t="shared" si="1"/>
        <v>Sí</v>
      </c>
      <c r="U24" s="5">
        <v>19040000</v>
      </c>
      <c r="V24" s="5">
        <v>6460000</v>
      </c>
      <c r="W24" s="8">
        <v>0.74670000000000003</v>
      </c>
    </row>
    <row r="25" spans="1:23" ht="42" customHeight="1" x14ac:dyDescent="0.3">
      <c r="A25" s="9" t="s">
        <v>165</v>
      </c>
      <c r="B25" s="9" t="s">
        <v>24</v>
      </c>
      <c r="C25" s="10" t="s">
        <v>166</v>
      </c>
      <c r="D25" s="9" t="s">
        <v>167</v>
      </c>
      <c r="E25" s="11" t="s">
        <v>168</v>
      </c>
      <c r="F25" s="11" t="s">
        <v>169</v>
      </c>
      <c r="G25" s="12">
        <v>60000000</v>
      </c>
      <c r="H25" s="13">
        <v>46031</v>
      </c>
      <c r="I25" s="13">
        <v>46035</v>
      </c>
      <c r="J25" s="13">
        <v>46338</v>
      </c>
      <c r="K25" s="9"/>
      <c r="L25" s="11"/>
      <c r="M25" s="15"/>
      <c r="N25" s="11"/>
      <c r="O25" s="9"/>
      <c r="P25" s="11"/>
      <c r="Q25" s="15"/>
      <c r="R25" s="12">
        <v>60000000</v>
      </c>
      <c r="S25" s="9" t="str">
        <f t="shared" ca="1" si="0"/>
        <v>Vigente</v>
      </c>
      <c r="T25" s="9" t="str">
        <f t="shared" si="1"/>
        <v>No</v>
      </c>
      <c r="U25" s="12">
        <v>33600000</v>
      </c>
      <c r="V25" s="12">
        <v>26400000</v>
      </c>
      <c r="W25" s="14">
        <v>0.56000000000000005</v>
      </c>
    </row>
    <row r="26" spans="1:23" ht="42" customHeight="1" x14ac:dyDescent="0.3">
      <c r="A26" s="2" t="s">
        <v>170</v>
      </c>
      <c r="B26" s="2" t="s">
        <v>24</v>
      </c>
      <c r="C26" s="3" t="s">
        <v>171</v>
      </c>
      <c r="D26" s="2" t="s">
        <v>172</v>
      </c>
      <c r="E26" s="4" t="s">
        <v>173</v>
      </c>
      <c r="F26" s="4" t="s">
        <v>174</v>
      </c>
      <c r="G26" s="5">
        <v>40000000</v>
      </c>
      <c r="H26" s="6">
        <v>46031</v>
      </c>
      <c r="I26" s="6">
        <v>46035</v>
      </c>
      <c r="J26" s="6">
        <v>46338</v>
      </c>
      <c r="K26" s="2"/>
      <c r="L26" s="4"/>
      <c r="M26" s="7"/>
      <c r="N26" s="4"/>
      <c r="O26" s="2"/>
      <c r="P26" s="4"/>
      <c r="Q26" s="7"/>
      <c r="R26" s="5">
        <v>40000000</v>
      </c>
      <c r="S26" s="2" t="str">
        <f t="shared" ca="1" si="0"/>
        <v>Vigente</v>
      </c>
      <c r="T26" s="2" t="str">
        <f t="shared" si="1"/>
        <v>No</v>
      </c>
      <c r="U26" s="5">
        <v>22400000</v>
      </c>
      <c r="V26" s="5">
        <v>17600000</v>
      </c>
      <c r="W26" s="8">
        <v>0.56000000000000005</v>
      </c>
    </row>
    <row r="27" spans="1:23" ht="42" customHeight="1" x14ac:dyDescent="0.3">
      <c r="A27" s="9" t="s">
        <v>175</v>
      </c>
      <c r="B27" s="9" t="s">
        <v>24</v>
      </c>
      <c r="C27" s="10" t="s">
        <v>176</v>
      </c>
      <c r="D27" s="9" t="s">
        <v>177</v>
      </c>
      <c r="E27" s="11" t="s">
        <v>178</v>
      </c>
      <c r="F27" s="11" t="s">
        <v>80</v>
      </c>
      <c r="G27" s="12">
        <v>36000000</v>
      </c>
      <c r="H27" s="13">
        <v>46031</v>
      </c>
      <c r="I27" s="13">
        <v>46035</v>
      </c>
      <c r="J27" s="13">
        <v>46215</v>
      </c>
      <c r="K27" s="9"/>
      <c r="L27" s="11"/>
      <c r="M27" s="15"/>
      <c r="N27" s="11"/>
      <c r="O27" s="9"/>
      <c r="P27" s="11"/>
      <c r="Q27" s="15"/>
      <c r="R27" s="12">
        <v>36000000</v>
      </c>
      <c r="S27" s="9" t="str">
        <f t="shared" ca="1" si="0"/>
        <v>Terminado</v>
      </c>
      <c r="T27" s="9" t="str">
        <f t="shared" si="1"/>
        <v>No</v>
      </c>
      <c r="U27" s="12">
        <v>33600000</v>
      </c>
      <c r="V27" s="12">
        <v>2400000</v>
      </c>
      <c r="W27" s="14">
        <v>0.93330000000000002</v>
      </c>
    </row>
    <row r="28" spans="1:23" ht="42" customHeight="1" x14ac:dyDescent="0.3">
      <c r="A28" s="2" t="s">
        <v>179</v>
      </c>
      <c r="B28" s="2" t="s">
        <v>24</v>
      </c>
      <c r="C28" s="3" t="s">
        <v>180</v>
      </c>
      <c r="D28" s="2" t="s">
        <v>181</v>
      </c>
      <c r="E28" s="4" t="s">
        <v>182</v>
      </c>
      <c r="F28" s="4" t="s">
        <v>94</v>
      </c>
      <c r="G28" s="5">
        <v>27000000</v>
      </c>
      <c r="H28" s="6">
        <v>46031</v>
      </c>
      <c r="I28" s="6">
        <v>46035</v>
      </c>
      <c r="J28" s="6">
        <v>46215</v>
      </c>
      <c r="K28" s="2" t="s">
        <v>34</v>
      </c>
      <c r="L28" s="4" t="s">
        <v>95</v>
      </c>
      <c r="M28" s="5">
        <v>13500000</v>
      </c>
      <c r="N28" s="4" t="s">
        <v>36</v>
      </c>
      <c r="O28" s="6">
        <v>46307</v>
      </c>
      <c r="P28" s="4" t="s">
        <v>96</v>
      </c>
      <c r="Q28" s="5">
        <v>40500000</v>
      </c>
      <c r="R28" s="5">
        <v>40500000</v>
      </c>
      <c r="S28" s="2" t="str">
        <f t="shared" ca="1" si="0"/>
        <v>Vigente</v>
      </c>
      <c r="T28" s="2" t="str">
        <f t="shared" si="1"/>
        <v>Sí</v>
      </c>
      <c r="U28" s="5">
        <v>25200000</v>
      </c>
      <c r="V28" s="5">
        <v>15300000</v>
      </c>
      <c r="W28" s="8">
        <v>0.62219999999999998</v>
      </c>
    </row>
    <row r="29" spans="1:23" ht="42" customHeight="1" x14ac:dyDescent="0.3">
      <c r="A29" s="9" t="s">
        <v>183</v>
      </c>
      <c r="B29" s="9" t="s">
        <v>24</v>
      </c>
      <c r="C29" s="10" t="s">
        <v>184</v>
      </c>
      <c r="D29" s="9" t="s">
        <v>185</v>
      </c>
      <c r="E29" s="11" t="s">
        <v>186</v>
      </c>
      <c r="F29" s="11" t="s">
        <v>73</v>
      </c>
      <c r="G29" s="12">
        <v>42000000</v>
      </c>
      <c r="H29" s="13">
        <v>46031</v>
      </c>
      <c r="I29" s="13">
        <v>46035</v>
      </c>
      <c r="J29" s="13">
        <v>46353</v>
      </c>
      <c r="K29" s="9"/>
      <c r="L29" s="11"/>
      <c r="M29" s="15"/>
      <c r="N29" s="11"/>
      <c r="O29" s="9"/>
      <c r="P29" s="11"/>
      <c r="Q29" s="15"/>
      <c r="R29" s="12">
        <v>42000000</v>
      </c>
      <c r="S29" s="9" t="str">
        <f t="shared" ca="1" si="0"/>
        <v>Vigente</v>
      </c>
      <c r="T29" s="9" t="str">
        <f t="shared" si="1"/>
        <v>No</v>
      </c>
      <c r="U29" s="12">
        <v>22400000</v>
      </c>
      <c r="V29" s="12">
        <v>19600000</v>
      </c>
      <c r="W29" s="14">
        <v>0.5333</v>
      </c>
    </row>
    <row r="30" spans="1:23" ht="42" customHeight="1" x14ac:dyDescent="0.3">
      <c r="A30" s="2" t="s">
        <v>187</v>
      </c>
      <c r="B30" s="2" t="s">
        <v>24</v>
      </c>
      <c r="C30" s="3" t="s">
        <v>188</v>
      </c>
      <c r="D30" s="2" t="s">
        <v>189</v>
      </c>
      <c r="E30" s="4" t="s">
        <v>190</v>
      </c>
      <c r="F30" s="4" t="s">
        <v>80</v>
      </c>
      <c r="G30" s="5">
        <v>36000000</v>
      </c>
      <c r="H30" s="6">
        <v>46031</v>
      </c>
      <c r="I30" s="6">
        <v>46035</v>
      </c>
      <c r="J30" s="6">
        <v>46215</v>
      </c>
      <c r="K30" s="2" t="s">
        <v>34</v>
      </c>
      <c r="L30" s="4" t="s">
        <v>81</v>
      </c>
      <c r="M30" s="5">
        <v>18000000</v>
      </c>
      <c r="N30" s="4" t="s">
        <v>36</v>
      </c>
      <c r="O30" s="6">
        <v>46307</v>
      </c>
      <c r="P30" s="4" t="s">
        <v>82</v>
      </c>
      <c r="Q30" s="5">
        <v>54000000</v>
      </c>
      <c r="R30" s="5">
        <v>54000000</v>
      </c>
      <c r="S30" s="2" t="str">
        <f t="shared" ca="1" si="0"/>
        <v>Vigente</v>
      </c>
      <c r="T30" s="2" t="str">
        <f t="shared" si="1"/>
        <v>Sí</v>
      </c>
      <c r="U30" s="5">
        <v>33600000</v>
      </c>
      <c r="V30" s="5">
        <v>20400000</v>
      </c>
      <c r="W30" s="8">
        <v>0.62219999999999998</v>
      </c>
    </row>
    <row r="31" spans="1:23" ht="42" customHeight="1" x14ac:dyDescent="0.3">
      <c r="A31" s="9" t="s">
        <v>191</v>
      </c>
      <c r="B31" s="9" t="s">
        <v>24</v>
      </c>
      <c r="C31" s="10" t="s">
        <v>192</v>
      </c>
      <c r="D31" s="9" t="s">
        <v>193</v>
      </c>
      <c r="E31" s="11" t="s">
        <v>194</v>
      </c>
      <c r="F31" s="11" t="s">
        <v>74</v>
      </c>
      <c r="G31" s="12">
        <v>21000000</v>
      </c>
      <c r="H31" s="13">
        <v>46031</v>
      </c>
      <c r="I31" s="13">
        <v>46035</v>
      </c>
      <c r="J31" s="13">
        <v>46215</v>
      </c>
      <c r="K31" s="9"/>
      <c r="L31" s="11"/>
      <c r="M31" s="15"/>
      <c r="N31" s="11"/>
      <c r="O31" s="9"/>
      <c r="P31" s="11"/>
      <c r="Q31" s="15"/>
      <c r="R31" s="12">
        <v>21000000</v>
      </c>
      <c r="S31" s="9" t="str">
        <f t="shared" ca="1" si="0"/>
        <v>Terminado</v>
      </c>
      <c r="T31" s="9" t="str">
        <f t="shared" si="1"/>
        <v>No</v>
      </c>
      <c r="U31" s="12">
        <v>19600000</v>
      </c>
      <c r="V31" s="12">
        <v>1400000</v>
      </c>
      <c r="W31" s="14">
        <v>0.93330000000000002</v>
      </c>
    </row>
    <row r="32" spans="1:23" ht="42" customHeight="1" x14ac:dyDescent="0.3">
      <c r="A32" s="2" t="s">
        <v>195</v>
      </c>
      <c r="B32" s="2" t="s">
        <v>24</v>
      </c>
      <c r="C32" s="3" t="s">
        <v>196</v>
      </c>
      <c r="D32" s="2" t="s">
        <v>197</v>
      </c>
      <c r="E32" s="4" t="s">
        <v>32</v>
      </c>
      <c r="F32" s="4" t="s">
        <v>198</v>
      </c>
      <c r="G32" s="5">
        <v>33000000</v>
      </c>
      <c r="H32" s="6">
        <v>46035</v>
      </c>
      <c r="I32" s="6">
        <v>46036</v>
      </c>
      <c r="J32" s="6">
        <v>46216</v>
      </c>
      <c r="K32" s="2" t="s">
        <v>34</v>
      </c>
      <c r="L32" s="4" t="s">
        <v>199</v>
      </c>
      <c r="M32" s="5">
        <v>16500000</v>
      </c>
      <c r="N32" s="4" t="s">
        <v>36</v>
      </c>
      <c r="O32" s="6">
        <v>46308</v>
      </c>
      <c r="P32" s="4" t="s">
        <v>200</v>
      </c>
      <c r="Q32" s="5">
        <v>49500000</v>
      </c>
      <c r="R32" s="5">
        <v>49500000</v>
      </c>
      <c r="S32" s="2" t="str">
        <f t="shared" ca="1" si="0"/>
        <v>Vigente</v>
      </c>
      <c r="T32" s="2" t="str">
        <f t="shared" si="1"/>
        <v>Sí</v>
      </c>
      <c r="U32" s="5">
        <v>30616667</v>
      </c>
      <c r="V32" s="5">
        <v>18883333</v>
      </c>
      <c r="W32" s="8">
        <v>0.61850000000000005</v>
      </c>
    </row>
    <row r="33" spans="1:23" ht="42" customHeight="1" x14ac:dyDescent="0.3">
      <c r="A33" s="9" t="s">
        <v>201</v>
      </c>
      <c r="B33" s="9" t="s">
        <v>24</v>
      </c>
      <c r="C33" s="10" t="s">
        <v>202</v>
      </c>
      <c r="D33" s="9" t="s">
        <v>203</v>
      </c>
      <c r="E33" s="11" t="s">
        <v>204</v>
      </c>
      <c r="F33" s="11" t="s">
        <v>205</v>
      </c>
      <c r="G33" s="12">
        <v>48000000</v>
      </c>
      <c r="H33" s="13">
        <v>46035</v>
      </c>
      <c r="I33" s="13">
        <v>46036</v>
      </c>
      <c r="J33" s="13">
        <v>46278</v>
      </c>
      <c r="K33" s="9"/>
      <c r="L33" s="11"/>
      <c r="M33" s="15"/>
      <c r="N33" s="11"/>
      <c r="O33" s="9"/>
      <c r="P33" s="11"/>
      <c r="Q33" s="15"/>
      <c r="R33" s="12">
        <v>48000000</v>
      </c>
      <c r="S33" s="9" t="str">
        <f t="shared" ca="1" si="0"/>
        <v>Vigente</v>
      </c>
      <c r="T33" s="9" t="str">
        <f t="shared" si="1"/>
        <v>No</v>
      </c>
      <c r="U33" s="12">
        <v>33400000</v>
      </c>
      <c r="V33" s="12">
        <v>14600000</v>
      </c>
      <c r="W33" s="14">
        <v>0.69579999999999997</v>
      </c>
    </row>
    <row r="34" spans="1:23" ht="42" customHeight="1" x14ac:dyDescent="0.3">
      <c r="A34" s="2" t="s">
        <v>206</v>
      </c>
      <c r="B34" s="2" t="s">
        <v>24</v>
      </c>
      <c r="C34" s="3" t="s">
        <v>207</v>
      </c>
      <c r="D34" s="2" t="s">
        <v>208</v>
      </c>
      <c r="E34" s="4" t="s">
        <v>209</v>
      </c>
      <c r="F34" s="4" t="s">
        <v>210</v>
      </c>
      <c r="G34" s="5">
        <v>34500000</v>
      </c>
      <c r="H34" s="6">
        <v>46035</v>
      </c>
      <c r="I34" s="6">
        <v>46036</v>
      </c>
      <c r="J34" s="6">
        <v>46384</v>
      </c>
      <c r="K34" s="2"/>
      <c r="L34" s="4"/>
      <c r="M34" s="7"/>
      <c r="N34" s="4"/>
      <c r="O34" s="2"/>
      <c r="P34" s="4"/>
      <c r="Q34" s="7"/>
      <c r="R34" s="5">
        <v>34500000</v>
      </c>
      <c r="S34" s="2" t="str">
        <f t="shared" ref="S34:S65" ca="1" si="2">IF(I34="","",IF(TODAY()&lt;I34,"Por iniciar",IF(TODAY()&gt;IF(O34&lt;&gt;"",O34,J34),"Terminado","Vigente")))</f>
        <v>Vigente</v>
      </c>
      <c r="T34" s="2" t="str">
        <f t="shared" ref="T34:T65" si="3">IF(K34&lt;&gt;"","Sí","No")</f>
        <v>No</v>
      </c>
      <c r="U34" s="5">
        <v>16700000</v>
      </c>
      <c r="V34" s="5">
        <v>17800000</v>
      </c>
      <c r="W34" s="8">
        <v>0.48409999999999997</v>
      </c>
    </row>
    <row r="35" spans="1:23" ht="42" customHeight="1" x14ac:dyDescent="0.3">
      <c r="A35" s="9" t="s">
        <v>211</v>
      </c>
      <c r="B35" s="9" t="s">
        <v>24</v>
      </c>
      <c r="C35" s="10" t="s">
        <v>212</v>
      </c>
      <c r="D35" s="9" t="s">
        <v>213</v>
      </c>
      <c r="E35" s="11" t="s">
        <v>100</v>
      </c>
      <c r="F35" s="11" t="s">
        <v>210</v>
      </c>
      <c r="G35" s="12">
        <v>34500000</v>
      </c>
      <c r="H35" s="13">
        <v>46035</v>
      </c>
      <c r="I35" s="13">
        <v>46036</v>
      </c>
      <c r="J35" s="13">
        <v>46384</v>
      </c>
      <c r="K35" s="9"/>
      <c r="L35" s="11"/>
      <c r="M35" s="15"/>
      <c r="N35" s="11"/>
      <c r="O35" s="9"/>
      <c r="P35" s="11"/>
      <c r="Q35" s="15"/>
      <c r="R35" s="12">
        <v>34500000</v>
      </c>
      <c r="S35" s="9" t="str">
        <f t="shared" ca="1" si="2"/>
        <v>Vigente</v>
      </c>
      <c r="T35" s="9" t="str">
        <f t="shared" si="3"/>
        <v>No</v>
      </c>
      <c r="U35" s="12">
        <v>16700000</v>
      </c>
      <c r="V35" s="12">
        <v>17800000</v>
      </c>
      <c r="W35" s="14">
        <v>0.48409999999999997</v>
      </c>
    </row>
    <row r="36" spans="1:23" ht="42" customHeight="1" x14ac:dyDescent="0.3">
      <c r="A36" s="2" t="s">
        <v>214</v>
      </c>
      <c r="B36" s="2" t="s">
        <v>24</v>
      </c>
      <c r="C36" s="3" t="s">
        <v>215</v>
      </c>
      <c r="D36" s="2" t="s">
        <v>216</v>
      </c>
      <c r="E36" s="4" t="s">
        <v>217</v>
      </c>
      <c r="F36" s="4" t="s">
        <v>74</v>
      </c>
      <c r="G36" s="5">
        <v>21000000</v>
      </c>
      <c r="H36" s="6">
        <v>46035</v>
      </c>
      <c r="I36" s="6">
        <v>46036</v>
      </c>
      <c r="J36" s="6">
        <v>46216</v>
      </c>
      <c r="K36" s="2"/>
      <c r="L36" s="4"/>
      <c r="M36" s="7"/>
      <c r="N36" s="4"/>
      <c r="O36" s="2"/>
      <c r="P36" s="4"/>
      <c r="Q36" s="7"/>
      <c r="R36" s="5">
        <v>21000000</v>
      </c>
      <c r="S36" s="2" t="str">
        <f t="shared" ca="1" si="2"/>
        <v>Terminado</v>
      </c>
      <c r="T36" s="2" t="str">
        <f t="shared" si="3"/>
        <v>No</v>
      </c>
      <c r="U36" s="5">
        <v>19483333</v>
      </c>
      <c r="V36" s="5">
        <v>1516667</v>
      </c>
      <c r="W36" s="8">
        <v>0.92779999999999996</v>
      </c>
    </row>
    <row r="37" spans="1:23" ht="42" customHeight="1" x14ac:dyDescent="0.3">
      <c r="A37" s="9" t="s">
        <v>218</v>
      </c>
      <c r="B37" s="9" t="s">
        <v>24</v>
      </c>
      <c r="C37" s="10" t="s">
        <v>219</v>
      </c>
      <c r="D37" s="9" t="s">
        <v>220</v>
      </c>
      <c r="E37" s="11" t="s">
        <v>221</v>
      </c>
      <c r="F37" s="11" t="s">
        <v>169</v>
      </c>
      <c r="G37" s="12">
        <v>60000000</v>
      </c>
      <c r="H37" s="13">
        <v>46035</v>
      </c>
      <c r="I37" s="13">
        <v>46036</v>
      </c>
      <c r="J37" s="13">
        <v>46339</v>
      </c>
      <c r="K37" s="9"/>
      <c r="L37" s="11"/>
      <c r="M37" s="15"/>
      <c r="N37" s="11"/>
      <c r="O37" s="9"/>
      <c r="P37" s="11"/>
      <c r="Q37" s="15"/>
      <c r="R37" s="12">
        <v>60000000</v>
      </c>
      <c r="S37" s="9" t="str">
        <f t="shared" ca="1" si="2"/>
        <v>Vigente</v>
      </c>
      <c r="T37" s="9" t="str">
        <f t="shared" si="3"/>
        <v>No</v>
      </c>
      <c r="U37" s="12">
        <v>21400000</v>
      </c>
      <c r="V37" s="12">
        <v>38600000</v>
      </c>
      <c r="W37" s="14">
        <v>0.35670000000000002</v>
      </c>
    </row>
    <row r="38" spans="1:23" ht="42" customHeight="1" x14ac:dyDescent="0.3">
      <c r="A38" s="2" t="s">
        <v>222</v>
      </c>
      <c r="B38" s="2" t="s">
        <v>24</v>
      </c>
      <c r="C38" s="3" t="s">
        <v>223</v>
      </c>
      <c r="D38" s="2" t="s">
        <v>224</v>
      </c>
      <c r="E38" s="4" t="s">
        <v>225</v>
      </c>
      <c r="F38" s="4" t="s">
        <v>210</v>
      </c>
      <c r="G38" s="5">
        <v>34500000</v>
      </c>
      <c r="H38" s="6">
        <v>46035</v>
      </c>
      <c r="I38" s="6">
        <v>46036</v>
      </c>
      <c r="J38" s="6">
        <v>46384</v>
      </c>
      <c r="K38" s="2"/>
      <c r="L38" s="4"/>
      <c r="M38" s="7"/>
      <c r="N38" s="4"/>
      <c r="O38" s="2"/>
      <c r="P38" s="4"/>
      <c r="Q38" s="7"/>
      <c r="R38" s="5">
        <v>34500000</v>
      </c>
      <c r="S38" s="2" t="str">
        <f t="shared" ca="1" si="2"/>
        <v>Vigente</v>
      </c>
      <c r="T38" s="2" t="str">
        <f t="shared" si="3"/>
        <v>No</v>
      </c>
      <c r="U38" s="5">
        <v>16700000</v>
      </c>
      <c r="V38" s="5">
        <v>17800000</v>
      </c>
      <c r="W38" s="8">
        <v>0.48409999999999997</v>
      </c>
    </row>
    <row r="39" spans="1:23" ht="42" customHeight="1" x14ac:dyDescent="0.3">
      <c r="A39" s="9" t="s">
        <v>226</v>
      </c>
      <c r="B39" s="9" t="s">
        <v>24</v>
      </c>
      <c r="C39" s="10" t="s">
        <v>227</v>
      </c>
      <c r="D39" s="9" t="s">
        <v>228</v>
      </c>
      <c r="E39" s="11" t="s">
        <v>229</v>
      </c>
      <c r="F39" s="11" t="s">
        <v>210</v>
      </c>
      <c r="G39" s="12">
        <v>34500000</v>
      </c>
      <c r="H39" s="13">
        <v>46036</v>
      </c>
      <c r="I39" s="13">
        <v>46037</v>
      </c>
      <c r="J39" s="13">
        <v>46385</v>
      </c>
      <c r="K39" s="9"/>
      <c r="L39" s="11"/>
      <c r="M39" s="15"/>
      <c r="N39" s="11"/>
      <c r="O39" s="9"/>
      <c r="P39" s="11"/>
      <c r="Q39" s="15"/>
      <c r="R39" s="12">
        <v>34500000</v>
      </c>
      <c r="S39" s="9" t="str">
        <f t="shared" ca="1" si="2"/>
        <v>Vigente</v>
      </c>
      <c r="T39" s="9" t="str">
        <f t="shared" si="3"/>
        <v>No</v>
      </c>
      <c r="U39" s="12">
        <v>16600000</v>
      </c>
      <c r="V39" s="12">
        <v>17900000</v>
      </c>
      <c r="W39" s="14">
        <v>0.48120000000000002</v>
      </c>
    </row>
    <row r="40" spans="1:23" ht="42" customHeight="1" x14ac:dyDescent="0.3">
      <c r="A40" s="2" t="s">
        <v>230</v>
      </c>
      <c r="B40" s="2" t="s">
        <v>24</v>
      </c>
      <c r="C40" s="3" t="s">
        <v>231</v>
      </c>
      <c r="D40" s="2" t="s">
        <v>232</v>
      </c>
      <c r="E40" s="4" t="s">
        <v>233</v>
      </c>
      <c r="F40" s="4" t="s">
        <v>61</v>
      </c>
      <c r="G40" s="5">
        <v>19200000</v>
      </c>
      <c r="H40" s="6">
        <v>46036</v>
      </c>
      <c r="I40" s="6">
        <v>46037</v>
      </c>
      <c r="J40" s="6">
        <v>46217</v>
      </c>
      <c r="K40" s="2" t="s">
        <v>34</v>
      </c>
      <c r="L40" s="4" t="s">
        <v>62</v>
      </c>
      <c r="M40" s="5">
        <v>9600000</v>
      </c>
      <c r="N40" s="4" t="s">
        <v>36</v>
      </c>
      <c r="O40" s="6">
        <v>46309</v>
      </c>
      <c r="P40" s="4" t="s">
        <v>63</v>
      </c>
      <c r="Q40" s="5">
        <v>28800000</v>
      </c>
      <c r="R40" s="5">
        <v>28800000</v>
      </c>
      <c r="S40" s="2" t="str">
        <f t="shared" ca="1" si="2"/>
        <v>Vigente</v>
      </c>
      <c r="T40" s="2" t="str">
        <f t="shared" si="3"/>
        <v>Sí</v>
      </c>
      <c r="U40" s="5">
        <v>17706667</v>
      </c>
      <c r="V40" s="5">
        <v>11093333</v>
      </c>
      <c r="W40" s="8">
        <v>0.61480000000000001</v>
      </c>
    </row>
    <row r="41" spans="1:23" ht="42" customHeight="1" x14ac:dyDescent="0.3">
      <c r="A41" s="9" t="s">
        <v>234</v>
      </c>
      <c r="B41" s="9" t="s">
        <v>24</v>
      </c>
      <c r="C41" s="10" t="s">
        <v>235</v>
      </c>
      <c r="D41" s="9" t="s">
        <v>236</v>
      </c>
      <c r="E41" s="11" t="s">
        <v>152</v>
      </c>
      <c r="F41" s="11" t="s">
        <v>237</v>
      </c>
      <c r="G41" s="12">
        <v>14000000</v>
      </c>
      <c r="H41" s="13">
        <v>46028</v>
      </c>
      <c r="I41" s="13">
        <v>46037</v>
      </c>
      <c r="J41" s="13">
        <v>46156</v>
      </c>
      <c r="K41" s="9" t="s">
        <v>34</v>
      </c>
      <c r="L41" s="11" t="s">
        <v>238</v>
      </c>
      <c r="M41" s="12">
        <v>7000000</v>
      </c>
      <c r="N41" s="11" t="s">
        <v>125</v>
      </c>
      <c r="O41" s="13">
        <v>46217</v>
      </c>
      <c r="P41" s="11" t="s">
        <v>74</v>
      </c>
      <c r="Q41" s="12">
        <v>21000000</v>
      </c>
      <c r="R41" s="12">
        <v>21000000</v>
      </c>
      <c r="S41" s="9" t="str">
        <f t="shared" ca="1" si="2"/>
        <v>Terminado</v>
      </c>
      <c r="T41" s="9" t="str">
        <f t="shared" si="3"/>
        <v>Sí</v>
      </c>
      <c r="U41" s="12">
        <v>19366667</v>
      </c>
      <c r="V41" s="12">
        <v>1633333</v>
      </c>
      <c r="W41" s="14">
        <v>0.92220000000000002</v>
      </c>
    </row>
    <row r="42" spans="1:23" ht="42" customHeight="1" x14ac:dyDescent="0.3">
      <c r="A42" s="2" t="s">
        <v>239</v>
      </c>
      <c r="B42" s="2" t="s">
        <v>24</v>
      </c>
      <c r="C42" s="3" t="s">
        <v>240</v>
      </c>
      <c r="D42" s="2" t="s">
        <v>241</v>
      </c>
      <c r="E42" s="4" t="s">
        <v>242</v>
      </c>
      <c r="F42" s="4" t="s">
        <v>146</v>
      </c>
      <c r="G42" s="5">
        <v>9200000</v>
      </c>
      <c r="H42" s="6">
        <v>46036</v>
      </c>
      <c r="I42" s="6">
        <v>46037</v>
      </c>
      <c r="J42" s="6">
        <v>46156</v>
      </c>
      <c r="K42" s="2" t="s">
        <v>34</v>
      </c>
      <c r="L42" s="4" t="s">
        <v>147</v>
      </c>
      <c r="M42" s="5">
        <v>4600000</v>
      </c>
      <c r="N42" s="4" t="s">
        <v>125</v>
      </c>
      <c r="O42" s="6">
        <v>46217</v>
      </c>
      <c r="P42" s="4" t="s">
        <v>243</v>
      </c>
      <c r="Q42" s="5">
        <v>13800000</v>
      </c>
      <c r="R42" s="5">
        <v>13800000</v>
      </c>
      <c r="S42" s="2" t="str">
        <f t="shared" ca="1" si="2"/>
        <v>Terminado</v>
      </c>
      <c r="T42" s="2" t="str">
        <f t="shared" si="3"/>
        <v>Sí</v>
      </c>
      <c r="U42" s="5">
        <v>12726667</v>
      </c>
      <c r="V42" s="5">
        <v>1073333</v>
      </c>
      <c r="W42" s="8">
        <v>0.92220000000000002</v>
      </c>
    </row>
    <row r="43" spans="1:23" ht="42" customHeight="1" x14ac:dyDescent="0.3">
      <c r="A43" s="9" t="s">
        <v>244</v>
      </c>
      <c r="B43" s="9" t="s">
        <v>24</v>
      </c>
      <c r="C43" s="10" t="s">
        <v>245</v>
      </c>
      <c r="D43" s="9" t="s">
        <v>246</v>
      </c>
      <c r="E43" s="11" t="s">
        <v>247</v>
      </c>
      <c r="F43" s="11" t="s">
        <v>248</v>
      </c>
      <c r="G43" s="12">
        <v>16000000</v>
      </c>
      <c r="H43" s="13">
        <v>46036</v>
      </c>
      <c r="I43" s="13">
        <v>46037</v>
      </c>
      <c r="J43" s="13">
        <v>46156</v>
      </c>
      <c r="K43" s="9" t="s">
        <v>34</v>
      </c>
      <c r="L43" s="11" t="s">
        <v>249</v>
      </c>
      <c r="M43" s="12">
        <v>8000000</v>
      </c>
      <c r="N43" s="11" t="s">
        <v>125</v>
      </c>
      <c r="O43" s="13">
        <v>46217</v>
      </c>
      <c r="P43" s="11" t="s">
        <v>47</v>
      </c>
      <c r="Q43" s="12">
        <v>24000000</v>
      </c>
      <c r="R43" s="12">
        <v>24000000</v>
      </c>
      <c r="S43" s="9" t="str">
        <f t="shared" ca="1" si="2"/>
        <v>Terminado</v>
      </c>
      <c r="T43" s="9" t="str">
        <f t="shared" si="3"/>
        <v>Sí</v>
      </c>
      <c r="U43" s="12">
        <v>22133333</v>
      </c>
      <c r="V43" s="12">
        <v>1866667</v>
      </c>
      <c r="W43" s="14">
        <v>0.92220000000000002</v>
      </c>
    </row>
    <row r="44" spans="1:23" ht="42" customHeight="1" x14ac:dyDescent="0.3">
      <c r="A44" s="2" t="s">
        <v>250</v>
      </c>
      <c r="B44" s="2" t="s">
        <v>24</v>
      </c>
      <c r="C44" s="3" t="s">
        <v>251</v>
      </c>
      <c r="D44" s="2" t="s">
        <v>252</v>
      </c>
      <c r="E44" s="4" t="s">
        <v>253</v>
      </c>
      <c r="F44" s="4" t="s">
        <v>54</v>
      </c>
      <c r="G44" s="5">
        <v>25200000</v>
      </c>
      <c r="H44" s="6">
        <v>46036</v>
      </c>
      <c r="I44" s="6">
        <v>46037</v>
      </c>
      <c r="J44" s="6">
        <v>46217</v>
      </c>
      <c r="K44" s="2" t="s">
        <v>34</v>
      </c>
      <c r="L44" s="4" t="s">
        <v>254</v>
      </c>
      <c r="M44" s="5">
        <v>12600000</v>
      </c>
      <c r="N44" s="4" t="s">
        <v>36</v>
      </c>
      <c r="O44" s="6">
        <v>46309</v>
      </c>
      <c r="P44" s="4" t="s">
        <v>56</v>
      </c>
      <c r="Q44" s="5">
        <v>37800000</v>
      </c>
      <c r="R44" s="5">
        <v>37800000</v>
      </c>
      <c r="S44" s="2" t="str">
        <f t="shared" ca="1" si="2"/>
        <v>Vigente</v>
      </c>
      <c r="T44" s="2" t="str">
        <f t="shared" si="3"/>
        <v>Sí</v>
      </c>
      <c r="U44" s="5">
        <v>23240000</v>
      </c>
      <c r="V44" s="5">
        <v>14560000</v>
      </c>
      <c r="W44" s="8">
        <v>0.61480000000000001</v>
      </c>
    </row>
    <row r="45" spans="1:23" ht="42" customHeight="1" x14ac:dyDescent="0.3">
      <c r="A45" s="9" t="s">
        <v>255</v>
      </c>
      <c r="B45" s="9" t="s">
        <v>24</v>
      </c>
      <c r="C45" s="10" t="s">
        <v>256</v>
      </c>
      <c r="D45" s="9" t="s">
        <v>257</v>
      </c>
      <c r="E45" s="11" t="s">
        <v>258</v>
      </c>
      <c r="F45" s="11" t="s">
        <v>81</v>
      </c>
      <c r="G45" s="12">
        <v>18000000</v>
      </c>
      <c r="H45" s="13">
        <v>46036</v>
      </c>
      <c r="I45" s="13">
        <v>46037</v>
      </c>
      <c r="J45" s="13">
        <v>46156</v>
      </c>
      <c r="K45" s="9" t="s">
        <v>34</v>
      </c>
      <c r="L45" s="11" t="s">
        <v>107</v>
      </c>
      <c r="M45" s="12">
        <v>9000000</v>
      </c>
      <c r="N45" s="11" t="s">
        <v>125</v>
      </c>
      <c r="O45" s="13">
        <v>46217</v>
      </c>
      <c r="P45" s="11" t="s">
        <v>94</v>
      </c>
      <c r="Q45" s="12">
        <v>27000000</v>
      </c>
      <c r="R45" s="12">
        <v>27000000</v>
      </c>
      <c r="S45" s="9" t="str">
        <f t="shared" ca="1" si="2"/>
        <v>Terminado</v>
      </c>
      <c r="T45" s="9" t="str">
        <f t="shared" si="3"/>
        <v>Sí</v>
      </c>
      <c r="U45" s="12">
        <v>24900000</v>
      </c>
      <c r="V45" s="12">
        <v>2100000</v>
      </c>
      <c r="W45" s="14">
        <v>0.92220000000000002</v>
      </c>
    </row>
    <row r="46" spans="1:23" ht="42" customHeight="1" x14ac:dyDescent="0.3">
      <c r="A46" s="2" t="s">
        <v>259</v>
      </c>
      <c r="B46" s="2" t="s">
        <v>24</v>
      </c>
      <c r="C46" s="3" t="s">
        <v>260</v>
      </c>
      <c r="D46" s="2" t="s">
        <v>261</v>
      </c>
      <c r="E46" s="4" t="s">
        <v>67</v>
      </c>
      <c r="F46" s="4" t="s">
        <v>123</v>
      </c>
      <c r="G46" s="5">
        <v>10400000</v>
      </c>
      <c r="H46" s="6">
        <v>46036</v>
      </c>
      <c r="I46" s="6">
        <v>46037</v>
      </c>
      <c r="J46" s="6">
        <v>46156</v>
      </c>
      <c r="K46" s="2" t="s">
        <v>34</v>
      </c>
      <c r="L46" s="4" t="s">
        <v>262</v>
      </c>
      <c r="M46" s="5">
        <v>5200000</v>
      </c>
      <c r="N46" s="4" t="s">
        <v>125</v>
      </c>
      <c r="O46" s="6">
        <v>46217</v>
      </c>
      <c r="P46" s="4" t="s">
        <v>126</v>
      </c>
      <c r="Q46" s="5">
        <v>15600000</v>
      </c>
      <c r="R46" s="5">
        <v>15600000</v>
      </c>
      <c r="S46" s="2" t="str">
        <f t="shared" ca="1" si="2"/>
        <v>Terminado</v>
      </c>
      <c r="T46" s="2" t="str">
        <f t="shared" si="3"/>
        <v>Sí</v>
      </c>
      <c r="U46" s="5">
        <v>14386667</v>
      </c>
      <c r="V46" s="5">
        <v>1213333</v>
      </c>
      <c r="W46" s="8">
        <v>0.92220000000000002</v>
      </c>
    </row>
    <row r="47" spans="1:23" ht="42" customHeight="1" x14ac:dyDescent="0.3">
      <c r="A47" s="9" t="s">
        <v>263</v>
      </c>
      <c r="B47" s="9" t="s">
        <v>24</v>
      </c>
      <c r="C47" s="10" t="s">
        <v>264</v>
      </c>
      <c r="D47" s="9" t="s">
        <v>265</v>
      </c>
      <c r="E47" s="11" t="s">
        <v>266</v>
      </c>
      <c r="F47" s="11" t="s">
        <v>81</v>
      </c>
      <c r="G47" s="12">
        <v>18000000</v>
      </c>
      <c r="H47" s="13">
        <v>46036</v>
      </c>
      <c r="I47" s="13">
        <v>46037</v>
      </c>
      <c r="J47" s="13">
        <v>46217</v>
      </c>
      <c r="K47" s="9"/>
      <c r="L47" s="11"/>
      <c r="M47" s="15"/>
      <c r="N47" s="11"/>
      <c r="O47" s="9"/>
      <c r="P47" s="11"/>
      <c r="Q47" s="15"/>
      <c r="R47" s="12">
        <v>18000000</v>
      </c>
      <c r="S47" s="9" t="str">
        <f t="shared" ca="1" si="2"/>
        <v>Terminado</v>
      </c>
      <c r="T47" s="9" t="str">
        <f t="shared" si="3"/>
        <v>No</v>
      </c>
      <c r="U47" s="12">
        <v>16600000</v>
      </c>
      <c r="V47" s="12">
        <v>1400000</v>
      </c>
      <c r="W47" s="14">
        <v>0.92220000000000002</v>
      </c>
    </row>
    <row r="48" spans="1:23" ht="42" customHeight="1" x14ac:dyDescent="0.3">
      <c r="A48" s="2" t="s">
        <v>267</v>
      </c>
      <c r="B48" s="2" t="s">
        <v>24</v>
      </c>
      <c r="C48" s="3" t="s">
        <v>268</v>
      </c>
      <c r="D48" s="2" t="s">
        <v>269</v>
      </c>
      <c r="E48" s="4" t="s">
        <v>270</v>
      </c>
      <c r="F48" s="4" t="s">
        <v>271</v>
      </c>
      <c r="G48" s="5">
        <v>158619500</v>
      </c>
      <c r="H48" s="6">
        <v>46036</v>
      </c>
      <c r="I48" s="6">
        <v>46036</v>
      </c>
      <c r="J48" s="6">
        <v>46384</v>
      </c>
      <c r="K48" s="2"/>
      <c r="L48" s="4"/>
      <c r="M48" s="7"/>
      <c r="N48" s="4"/>
      <c r="O48" s="2"/>
      <c r="P48" s="4"/>
      <c r="Q48" s="7"/>
      <c r="R48" s="5">
        <v>158619500</v>
      </c>
      <c r="S48" s="2" t="str">
        <f t="shared" ca="1" si="2"/>
        <v>Vigente</v>
      </c>
      <c r="T48" s="2" t="str">
        <f t="shared" si="3"/>
        <v>No</v>
      </c>
      <c r="U48" s="5">
        <v>62988033</v>
      </c>
      <c r="V48" s="5">
        <v>95631467</v>
      </c>
      <c r="W48" s="8">
        <v>0.39710000000000001</v>
      </c>
    </row>
    <row r="49" spans="1:23" ht="42" customHeight="1" x14ac:dyDescent="0.3">
      <c r="A49" s="9" t="s">
        <v>272</v>
      </c>
      <c r="B49" s="9" t="s">
        <v>24</v>
      </c>
      <c r="C49" s="10" t="s">
        <v>273</v>
      </c>
      <c r="D49" s="9" t="s">
        <v>274</v>
      </c>
      <c r="E49" s="11" t="s">
        <v>275</v>
      </c>
      <c r="F49" s="11" t="s">
        <v>271</v>
      </c>
      <c r="G49" s="12">
        <v>158619500</v>
      </c>
      <c r="H49" s="13">
        <v>46036</v>
      </c>
      <c r="I49" s="13">
        <v>46036</v>
      </c>
      <c r="J49" s="13">
        <v>46384</v>
      </c>
      <c r="K49" s="9"/>
      <c r="L49" s="11"/>
      <c r="M49" s="15"/>
      <c r="N49" s="11"/>
      <c r="O49" s="9"/>
      <c r="P49" s="11"/>
      <c r="Q49" s="15"/>
      <c r="R49" s="12">
        <v>158619500</v>
      </c>
      <c r="S49" s="9" t="str">
        <f t="shared" ca="1" si="2"/>
        <v>Vigente</v>
      </c>
      <c r="T49" s="9" t="str">
        <f t="shared" si="3"/>
        <v>No</v>
      </c>
      <c r="U49" s="12">
        <v>76781033</v>
      </c>
      <c r="V49" s="12">
        <v>81838467</v>
      </c>
      <c r="W49" s="14">
        <v>0.48409999999999997</v>
      </c>
    </row>
    <row r="50" spans="1:23" ht="42" customHeight="1" x14ac:dyDescent="0.3">
      <c r="A50" s="2" t="s">
        <v>276</v>
      </c>
      <c r="B50" s="2" t="s">
        <v>24</v>
      </c>
      <c r="C50" s="3" t="s">
        <v>277</v>
      </c>
      <c r="D50" s="2" t="s">
        <v>278</v>
      </c>
      <c r="E50" s="4" t="s">
        <v>225</v>
      </c>
      <c r="F50" s="4" t="s">
        <v>279</v>
      </c>
      <c r="G50" s="5">
        <v>5000000</v>
      </c>
      <c r="H50" s="6">
        <v>46037</v>
      </c>
      <c r="I50" s="6">
        <v>46038</v>
      </c>
      <c r="J50" s="6">
        <v>46096</v>
      </c>
      <c r="K50" s="2" t="s">
        <v>34</v>
      </c>
      <c r="L50" s="4" t="s">
        <v>68</v>
      </c>
      <c r="M50" s="5">
        <v>2500000</v>
      </c>
      <c r="N50" s="4" t="s">
        <v>280</v>
      </c>
      <c r="O50" s="6">
        <v>46127</v>
      </c>
      <c r="P50" s="4" t="s">
        <v>281</v>
      </c>
      <c r="Q50" s="5">
        <v>7500000</v>
      </c>
      <c r="R50" s="5">
        <v>7500000</v>
      </c>
      <c r="S50" s="2" t="str">
        <f t="shared" ca="1" si="2"/>
        <v>Terminado</v>
      </c>
      <c r="T50" s="2" t="str">
        <f t="shared" si="3"/>
        <v>Sí</v>
      </c>
      <c r="U50" s="5">
        <v>7500000</v>
      </c>
      <c r="V50" s="5">
        <v>0</v>
      </c>
      <c r="W50" s="8">
        <v>1</v>
      </c>
    </row>
    <row r="51" spans="1:23" ht="42" customHeight="1" x14ac:dyDescent="0.3">
      <c r="A51" s="9" t="s">
        <v>282</v>
      </c>
      <c r="B51" s="9" t="s">
        <v>24</v>
      </c>
      <c r="C51" s="10" t="s">
        <v>283</v>
      </c>
      <c r="D51" s="9" t="s">
        <v>284</v>
      </c>
      <c r="E51" s="11" t="s">
        <v>285</v>
      </c>
      <c r="F51" s="11" t="s">
        <v>81</v>
      </c>
      <c r="G51" s="12">
        <v>18000000</v>
      </c>
      <c r="H51" s="13">
        <v>46037</v>
      </c>
      <c r="I51" s="13">
        <v>46038</v>
      </c>
      <c r="J51" s="13">
        <v>46218</v>
      </c>
      <c r="K51" s="9" t="s">
        <v>34</v>
      </c>
      <c r="L51" s="11" t="s">
        <v>107</v>
      </c>
      <c r="M51" s="12">
        <v>9000000</v>
      </c>
      <c r="N51" s="11" t="s">
        <v>36</v>
      </c>
      <c r="O51" s="13">
        <v>46310</v>
      </c>
      <c r="P51" s="11" t="s">
        <v>94</v>
      </c>
      <c r="Q51" s="12">
        <v>27000000</v>
      </c>
      <c r="R51" s="12">
        <v>27000000</v>
      </c>
      <c r="S51" s="9" t="str">
        <f t="shared" ca="1" si="2"/>
        <v>Vigente</v>
      </c>
      <c r="T51" s="9" t="str">
        <f t="shared" si="3"/>
        <v>Sí</v>
      </c>
      <c r="U51" s="12">
        <v>16500000</v>
      </c>
      <c r="V51" s="12">
        <v>10500000</v>
      </c>
      <c r="W51" s="14">
        <v>0.61109999999999998</v>
      </c>
    </row>
    <row r="52" spans="1:23" ht="42" customHeight="1" x14ac:dyDescent="0.3">
      <c r="A52" s="2" t="s">
        <v>286</v>
      </c>
      <c r="B52" s="2" t="s">
        <v>24</v>
      </c>
      <c r="C52" s="3" t="s">
        <v>287</v>
      </c>
      <c r="D52" s="2" t="s">
        <v>288</v>
      </c>
      <c r="E52" s="4" t="s">
        <v>289</v>
      </c>
      <c r="F52" s="4" t="s">
        <v>48</v>
      </c>
      <c r="G52" s="5">
        <v>12000000</v>
      </c>
      <c r="H52" s="6">
        <v>46038</v>
      </c>
      <c r="I52" s="6">
        <v>46041</v>
      </c>
      <c r="J52" s="6">
        <v>46160</v>
      </c>
      <c r="K52" s="2" t="s">
        <v>34</v>
      </c>
      <c r="L52" s="4" t="s">
        <v>290</v>
      </c>
      <c r="M52" s="5">
        <v>6000000</v>
      </c>
      <c r="N52" s="4" t="s">
        <v>125</v>
      </c>
      <c r="O52" s="6">
        <v>46221</v>
      </c>
      <c r="P52" s="4" t="s">
        <v>291</v>
      </c>
      <c r="Q52" s="5">
        <v>18000000</v>
      </c>
      <c r="R52" s="5">
        <v>18000000</v>
      </c>
      <c r="S52" s="2" t="str">
        <f t="shared" ca="1" si="2"/>
        <v>Terminado</v>
      </c>
      <c r="T52" s="2" t="str">
        <f t="shared" si="3"/>
        <v>Sí</v>
      </c>
      <c r="U52" s="5">
        <v>16200000</v>
      </c>
      <c r="V52" s="5">
        <v>1800000</v>
      </c>
      <c r="W52" s="8">
        <v>0.9</v>
      </c>
    </row>
    <row r="53" spans="1:23" ht="42" customHeight="1" x14ac:dyDescent="0.3">
      <c r="A53" s="9" t="s">
        <v>292</v>
      </c>
      <c r="B53" s="9" t="s">
        <v>24</v>
      </c>
      <c r="C53" s="10" t="s">
        <v>293</v>
      </c>
      <c r="D53" s="9" t="s">
        <v>294</v>
      </c>
      <c r="E53" s="11" t="s">
        <v>295</v>
      </c>
      <c r="F53" s="11" t="s">
        <v>237</v>
      </c>
      <c r="G53" s="12">
        <v>14000000</v>
      </c>
      <c r="H53" s="13">
        <v>46038</v>
      </c>
      <c r="I53" s="13">
        <v>46041</v>
      </c>
      <c r="J53" s="13">
        <v>46160</v>
      </c>
      <c r="K53" s="9" t="s">
        <v>34</v>
      </c>
      <c r="L53" s="11" t="s">
        <v>296</v>
      </c>
      <c r="M53" s="12">
        <v>7000000</v>
      </c>
      <c r="N53" s="11" t="s">
        <v>125</v>
      </c>
      <c r="O53" s="13">
        <v>46221</v>
      </c>
      <c r="P53" s="11" t="s">
        <v>297</v>
      </c>
      <c r="Q53" s="12">
        <v>21000000</v>
      </c>
      <c r="R53" s="12">
        <v>21000000</v>
      </c>
      <c r="S53" s="9" t="str">
        <f t="shared" ca="1" si="2"/>
        <v>Terminado</v>
      </c>
      <c r="T53" s="9" t="str">
        <f t="shared" si="3"/>
        <v>Sí</v>
      </c>
      <c r="U53" s="12">
        <v>18900000</v>
      </c>
      <c r="V53" s="12">
        <v>2100000</v>
      </c>
      <c r="W53" s="14">
        <v>0.9</v>
      </c>
    </row>
    <row r="54" spans="1:23" ht="42" customHeight="1" x14ac:dyDescent="0.3">
      <c r="A54" s="2" t="s">
        <v>298</v>
      </c>
      <c r="B54" s="2" t="s">
        <v>24</v>
      </c>
      <c r="C54" s="3" t="s">
        <v>299</v>
      </c>
      <c r="D54" s="2" t="s">
        <v>300</v>
      </c>
      <c r="E54" s="4" t="s">
        <v>301</v>
      </c>
      <c r="F54" s="4" t="s">
        <v>248</v>
      </c>
      <c r="G54" s="5">
        <v>16000000</v>
      </c>
      <c r="H54" s="6">
        <v>46038</v>
      </c>
      <c r="I54" s="6">
        <v>46041</v>
      </c>
      <c r="J54" s="6">
        <v>46160</v>
      </c>
      <c r="K54" s="2" t="s">
        <v>34</v>
      </c>
      <c r="L54" s="4" t="s">
        <v>302</v>
      </c>
      <c r="M54" s="5">
        <v>8000000</v>
      </c>
      <c r="N54" s="4" t="s">
        <v>125</v>
      </c>
      <c r="O54" s="6">
        <v>46221</v>
      </c>
      <c r="P54" s="4" t="s">
        <v>303</v>
      </c>
      <c r="Q54" s="5">
        <v>24000000</v>
      </c>
      <c r="R54" s="5">
        <v>24000000</v>
      </c>
      <c r="S54" s="2" t="str">
        <f t="shared" ca="1" si="2"/>
        <v>Terminado</v>
      </c>
      <c r="T54" s="2" t="str">
        <f t="shared" si="3"/>
        <v>Sí</v>
      </c>
      <c r="U54" s="5">
        <v>21600000</v>
      </c>
      <c r="V54" s="5">
        <v>2400000</v>
      </c>
      <c r="W54" s="8">
        <v>0.9</v>
      </c>
    </row>
    <row r="55" spans="1:23" ht="42" customHeight="1" x14ac:dyDescent="0.3">
      <c r="A55" s="9" t="s">
        <v>304</v>
      </c>
      <c r="B55" s="9" t="s">
        <v>24</v>
      </c>
      <c r="C55" s="10" t="s">
        <v>305</v>
      </c>
      <c r="D55" s="9" t="s">
        <v>306</v>
      </c>
      <c r="E55" s="11" t="s">
        <v>307</v>
      </c>
      <c r="F55" s="11" t="s">
        <v>248</v>
      </c>
      <c r="G55" s="12">
        <v>16000000</v>
      </c>
      <c r="H55" s="13">
        <v>46038</v>
      </c>
      <c r="I55" s="13">
        <v>46041</v>
      </c>
      <c r="J55" s="13">
        <v>46160</v>
      </c>
      <c r="K55" s="9" t="s">
        <v>34</v>
      </c>
      <c r="L55" s="11" t="s">
        <v>302</v>
      </c>
      <c r="M55" s="12">
        <v>8000000</v>
      </c>
      <c r="N55" s="11" t="s">
        <v>125</v>
      </c>
      <c r="O55" s="13">
        <v>46221</v>
      </c>
      <c r="P55" s="11" t="s">
        <v>303</v>
      </c>
      <c r="Q55" s="12">
        <v>24000000</v>
      </c>
      <c r="R55" s="12">
        <v>24000000</v>
      </c>
      <c r="S55" s="9" t="str">
        <f t="shared" ca="1" si="2"/>
        <v>Terminado</v>
      </c>
      <c r="T55" s="9" t="str">
        <f t="shared" si="3"/>
        <v>Sí</v>
      </c>
      <c r="U55" s="12">
        <v>21600000</v>
      </c>
      <c r="V55" s="12">
        <v>2400000</v>
      </c>
      <c r="W55" s="14">
        <v>0.9</v>
      </c>
    </row>
    <row r="56" spans="1:23" ht="42" customHeight="1" x14ac:dyDescent="0.3">
      <c r="A56" s="2" t="s">
        <v>308</v>
      </c>
      <c r="B56" s="2" t="s">
        <v>24</v>
      </c>
      <c r="C56" s="3" t="s">
        <v>309</v>
      </c>
      <c r="D56" s="2" t="s">
        <v>310</v>
      </c>
      <c r="E56" s="4" t="s">
        <v>307</v>
      </c>
      <c r="F56" s="4" t="s">
        <v>237</v>
      </c>
      <c r="G56" s="5">
        <v>14000000</v>
      </c>
      <c r="H56" s="6">
        <v>46038</v>
      </c>
      <c r="I56" s="6">
        <v>46041</v>
      </c>
      <c r="J56" s="6">
        <v>46160</v>
      </c>
      <c r="K56" s="2" t="s">
        <v>34</v>
      </c>
      <c r="L56" s="4" t="s">
        <v>296</v>
      </c>
      <c r="M56" s="5">
        <v>7000000</v>
      </c>
      <c r="N56" s="4" t="s">
        <v>125</v>
      </c>
      <c r="O56" s="6">
        <v>46221</v>
      </c>
      <c r="P56" s="4" t="s">
        <v>297</v>
      </c>
      <c r="Q56" s="5">
        <v>21000000</v>
      </c>
      <c r="R56" s="5">
        <v>21000000</v>
      </c>
      <c r="S56" s="2" t="str">
        <f t="shared" ca="1" si="2"/>
        <v>Terminado</v>
      </c>
      <c r="T56" s="2" t="str">
        <f t="shared" si="3"/>
        <v>Sí</v>
      </c>
      <c r="U56" s="5">
        <v>18900000</v>
      </c>
      <c r="V56" s="5">
        <v>2100000</v>
      </c>
      <c r="W56" s="8">
        <v>0.9</v>
      </c>
    </row>
    <row r="57" spans="1:23" ht="42" customHeight="1" x14ac:dyDescent="0.3">
      <c r="A57" s="9" t="s">
        <v>311</v>
      </c>
      <c r="B57" s="9" t="s">
        <v>24</v>
      </c>
      <c r="C57" s="10" t="s">
        <v>312</v>
      </c>
      <c r="D57" s="9" t="s">
        <v>313</v>
      </c>
      <c r="E57" s="11" t="s">
        <v>111</v>
      </c>
      <c r="F57" s="11" t="s">
        <v>237</v>
      </c>
      <c r="G57" s="12">
        <v>14000000</v>
      </c>
      <c r="H57" s="13">
        <v>46038</v>
      </c>
      <c r="I57" s="13">
        <v>46041</v>
      </c>
      <c r="J57" s="13">
        <v>46160</v>
      </c>
      <c r="K57" s="9" t="s">
        <v>34</v>
      </c>
      <c r="L57" s="11" t="s">
        <v>296</v>
      </c>
      <c r="M57" s="12">
        <v>7000000</v>
      </c>
      <c r="N57" s="11" t="s">
        <v>125</v>
      </c>
      <c r="O57" s="13">
        <v>46221</v>
      </c>
      <c r="P57" s="11" t="s">
        <v>314</v>
      </c>
      <c r="Q57" s="12">
        <v>21000000</v>
      </c>
      <c r="R57" s="12">
        <v>21000000</v>
      </c>
      <c r="S57" s="9" t="str">
        <f t="shared" ca="1" si="2"/>
        <v>Terminado</v>
      </c>
      <c r="T57" s="9" t="str">
        <f t="shared" si="3"/>
        <v>Sí</v>
      </c>
      <c r="U57" s="12">
        <v>18900000</v>
      </c>
      <c r="V57" s="12">
        <v>2100000</v>
      </c>
      <c r="W57" s="14">
        <v>0.9</v>
      </c>
    </row>
    <row r="58" spans="1:23" ht="42" customHeight="1" x14ac:dyDescent="0.3">
      <c r="A58" s="2" t="s">
        <v>315</v>
      </c>
      <c r="B58" s="2" t="s">
        <v>24</v>
      </c>
      <c r="C58" s="3" t="s">
        <v>316</v>
      </c>
      <c r="D58" s="2" t="s">
        <v>317</v>
      </c>
      <c r="E58" s="4" t="s">
        <v>318</v>
      </c>
      <c r="F58" s="4" t="s">
        <v>248</v>
      </c>
      <c r="G58" s="5">
        <v>16000000</v>
      </c>
      <c r="H58" s="6">
        <v>46038</v>
      </c>
      <c r="I58" s="6">
        <v>46041</v>
      </c>
      <c r="J58" s="6">
        <v>46160</v>
      </c>
      <c r="K58" s="2" t="s">
        <v>34</v>
      </c>
      <c r="L58" s="4" t="s">
        <v>302</v>
      </c>
      <c r="M58" s="5">
        <v>8000000</v>
      </c>
      <c r="N58" s="4" t="s">
        <v>125</v>
      </c>
      <c r="O58" s="6">
        <v>46221</v>
      </c>
      <c r="P58" s="4" t="s">
        <v>303</v>
      </c>
      <c r="Q58" s="5">
        <v>24000000</v>
      </c>
      <c r="R58" s="5">
        <v>24000000</v>
      </c>
      <c r="S58" s="2" t="str">
        <f t="shared" ca="1" si="2"/>
        <v>Terminado</v>
      </c>
      <c r="T58" s="2" t="str">
        <f t="shared" si="3"/>
        <v>Sí</v>
      </c>
      <c r="U58" s="5">
        <v>21600000</v>
      </c>
      <c r="V58" s="5">
        <v>2400000</v>
      </c>
      <c r="W58" s="8">
        <v>0.9</v>
      </c>
    </row>
    <row r="59" spans="1:23" ht="42" customHeight="1" x14ac:dyDescent="0.3">
      <c r="A59" s="9" t="s">
        <v>319</v>
      </c>
      <c r="B59" s="9" t="s">
        <v>24</v>
      </c>
      <c r="C59" s="10" t="s">
        <v>320</v>
      </c>
      <c r="D59" s="9" t="s">
        <v>321</v>
      </c>
      <c r="E59" s="11" t="s">
        <v>322</v>
      </c>
      <c r="F59" s="11" t="s">
        <v>323</v>
      </c>
      <c r="G59" s="12">
        <v>15200000</v>
      </c>
      <c r="H59" s="13">
        <v>46038</v>
      </c>
      <c r="I59" s="13">
        <v>46041</v>
      </c>
      <c r="J59" s="13">
        <v>46160</v>
      </c>
      <c r="K59" s="9" t="s">
        <v>34</v>
      </c>
      <c r="L59" s="11" t="s">
        <v>324</v>
      </c>
      <c r="M59" s="12">
        <v>7600000</v>
      </c>
      <c r="N59" s="11" t="s">
        <v>125</v>
      </c>
      <c r="O59" s="13">
        <v>46221</v>
      </c>
      <c r="P59" s="11" t="s">
        <v>325</v>
      </c>
      <c r="Q59" s="12">
        <v>22800000</v>
      </c>
      <c r="R59" s="12">
        <v>22800000</v>
      </c>
      <c r="S59" s="9" t="str">
        <f t="shared" ca="1" si="2"/>
        <v>Terminado</v>
      </c>
      <c r="T59" s="9" t="str">
        <f t="shared" si="3"/>
        <v>Sí</v>
      </c>
      <c r="U59" s="12">
        <v>20520000</v>
      </c>
      <c r="V59" s="12">
        <v>2280000</v>
      </c>
      <c r="W59" s="14">
        <v>0.9</v>
      </c>
    </row>
    <row r="60" spans="1:23" ht="42" customHeight="1" x14ac:dyDescent="0.3">
      <c r="A60" s="2" t="s">
        <v>326</v>
      </c>
      <c r="B60" s="2" t="s">
        <v>24</v>
      </c>
      <c r="C60" s="3" t="s">
        <v>327</v>
      </c>
      <c r="D60" s="2" t="s">
        <v>328</v>
      </c>
      <c r="E60" s="4" t="s">
        <v>156</v>
      </c>
      <c r="F60" s="4" t="s">
        <v>329</v>
      </c>
      <c r="G60" s="5">
        <v>11200000</v>
      </c>
      <c r="H60" s="6">
        <v>46038</v>
      </c>
      <c r="I60" s="6">
        <v>46041</v>
      </c>
      <c r="J60" s="6">
        <v>46160</v>
      </c>
      <c r="K60" s="2" t="s">
        <v>34</v>
      </c>
      <c r="L60" s="4" t="s">
        <v>330</v>
      </c>
      <c r="M60" s="5">
        <v>5600000</v>
      </c>
      <c r="N60" s="4" t="s">
        <v>125</v>
      </c>
      <c r="O60" s="6">
        <v>46222</v>
      </c>
      <c r="P60" s="4" t="s">
        <v>331</v>
      </c>
      <c r="Q60" s="5">
        <v>16800000</v>
      </c>
      <c r="R60" s="5">
        <v>16800000</v>
      </c>
      <c r="S60" s="2" t="str">
        <f t="shared" ca="1" si="2"/>
        <v>Terminado</v>
      </c>
      <c r="T60" s="2" t="str">
        <f t="shared" si="3"/>
        <v>Sí</v>
      </c>
      <c r="U60" s="5">
        <v>15036464</v>
      </c>
      <c r="V60" s="5">
        <v>1763536</v>
      </c>
      <c r="W60" s="8">
        <v>0.89500000000000002</v>
      </c>
    </row>
    <row r="61" spans="1:23" ht="42" customHeight="1" x14ac:dyDescent="0.3">
      <c r="A61" s="9" t="s">
        <v>332</v>
      </c>
      <c r="B61" s="9" t="s">
        <v>24</v>
      </c>
      <c r="C61" s="10" t="s">
        <v>333</v>
      </c>
      <c r="D61" s="9" t="s">
        <v>334</v>
      </c>
      <c r="E61" s="11" t="s">
        <v>233</v>
      </c>
      <c r="F61" s="11" t="s">
        <v>48</v>
      </c>
      <c r="G61" s="12">
        <v>12000000</v>
      </c>
      <c r="H61" s="13">
        <v>46038</v>
      </c>
      <c r="I61" s="13">
        <v>46041</v>
      </c>
      <c r="J61" s="13">
        <v>46160</v>
      </c>
      <c r="K61" s="9" t="s">
        <v>34</v>
      </c>
      <c r="L61" s="11" t="s">
        <v>290</v>
      </c>
      <c r="M61" s="12">
        <v>6000000</v>
      </c>
      <c r="N61" s="11" t="s">
        <v>125</v>
      </c>
      <c r="O61" s="13">
        <v>46221</v>
      </c>
      <c r="P61" s="11" t="s">
        <v>291</v>
      </c>
      <c r="Q61" s="12">
        <v>18000000</v>
      </c>
      <c r="R61" s="12">
        <v>18000000</v>
      </c>
      <c r="S61" s="9" t="str">
        <f t="shared" ca="1" si="2"/>
        <v>Terminado</v>
      </c>
      <c r="T61" s="9" t="str">
        <f t="shared" si="3"/>
        <v>Sí</v>
      </c>
      <c r="U61" s="12">
        <v>16200000</v>
      </c>
      <c r="V61" s="12">
        <v>1800000</v>
      </c>
      <c r="W61" s="14">
        <v>0.9</v>
      </c>
    </row>
    <row r="62" spans="1:23" ht="42" customHeight="1" x14ac:dyDescent="0.3">
      <c r="A62" s="2" t="s">
        <v>335</v>
      </c>
      <c r="B62" s="2" t="s">
        <v>24</v>
      </c>
      <c r="C62" s="3" t="s">
        <v>336</v>
      </c>
      <c r="D62" s="2" t="s">
        <v>337</v>
      </c>
      <c r="E62" s="4" t="s">
        <v>338</v>
      </c>
      <c r="F62" s="4" t="s">
        <v>47</v>
      </c>
      <c r="G62" s="5">
        <v>24000000</v>
      </c>
      <c r="H62" s="6">
        <v>46038</v>
      </c>
      <c r="I62" s="6">
        <v>46041</v>
      </c>
      <c r="J62" s="6">
        <v>46160</v>
      </c>
      <c r="K62" s="2" t="s">
        <v>34</v>
      </c>
      <c r="L62" s="4" t="s">
        <v>48</v>
      </c>
      <c r="M62" s="5">
        <v>12000000</v>
      </c>
      <c r="N62" s="4" t="s">
        <v>125</v>
      </c>
      <c r="O62" s="6">
        <v>46221</v>
      </c>
      <c r="P62" s="4" t="s">
        <v>339</v>
      </c>
      <c r="Q62" s="5">
        <v>36000000</v>
      </c>
      <c r="R62" s="5">
        <v>36000000</v>
      </c>
      <c r="S62" s="2" t="str">
        <f t="shared" ca="1" si="2"/>
        <v>Terminado</v>
      </c>
      <c r="T62" s="2" t="str">
        <f t="shared" si="3"/>
        <v>Sí</v>
      </c>
      <c r="U62" s="5">
        <v>32400000</v>
      </c>
      <c r="V62" s="5">
        <v>3600000</v>
      </c>
      <c r="W62" s="8">
        <v>0.9</v>
      </c>
    </row>
    <row r="63" spans="1:23" ht="42" customHeight="1" x14ac:dyDescent="0.3">
      <c r="A63" s="9" t="s">
        <v>340</v>
      </c>
      <c r="B63" s="9" t="s">
        <v>24</v>
      </c>
      <c r="C63" s="10" t="s">
        <v>341</v>
      </c>
      <c r="D63" s="9" t="s">
        <v>342</v>
      </c>
      <c r="E63" s="11" t="s">
        <v>343</v>
      </c>
      <c r="F63" s="11" t="s">
        <v>48</v>
      </c>
      <c r="G63" s="12">
        <v>12000000</v>
      </c>
      <c r="H63" s="13">
        <v>46038</v>
      </c>
      <c r="I63" s="13">
        <v>46041</v>
      </c>
      <c r="J63" s="13">
        <v>46160</v>
      </c>
      <c r="K63" s="9" t="s">
        <v>34</v>
      </c>
      <c r="L63" s="11" t="s">
        <v>290</v>
      </c>
      <c r="M63" s="12">
        <v>6000000</v>
      </c>
      <c r="N63" s="11" t="s">
        <v>125</v>
      </c>
      <c r="O63" s="13">
        <v>46221</v>
      </c>
      <c r="P63" s="11" t="s">
        <v>291</v>
      </c>
      <c r="Q63" s="12">
        <v>18000000</v>
      </c>
      <c r="R63" s="12">
        <v>18000000</v>
      </c>
      <c r="S63" s="9" t="str">
        <f t="shared" ca="1" si="2"/>
        <v>Terminado</v>
      </c>
      <c r="T63" s="9" t="str">
        <f t="shared" si="3"/>
        <v>Sí</v>
      </c>
      <c r="U63" s="12">
        <v>16200000</v>
      </c>
      <c r="V63" s="12">
        <v>1800000</v>
      </c>
      <c r="W63" s="14">
        <v>0.9</v>
      </c>
    </row>
    <row r="64" spans="1:23" ht="42" customHeight="1" x14ac:dyDescent="0.3">
      <c r="A64" s="2" t="s">
        <v>344</v>
      </c>
      <c r="B64" s="2" t="s">
        <v>24</v>
      </c>
      <c r="C64" s="3" t="s">
        <v>345</v>
      </c>
      <c r="D64" s="2" t="s">
        <v>346</v>
      </c>
      <c r="E64" s="4" t="s">
        <v>347</v>
      </c>
      <c r="F64" s="4" t="s">
        <v>329</v>
      </c>
      <c r="G64" s="5">
        <v>11200000</v>
      </c>
      <c r="H64" s="6">
        <v>46038</v>
      </c>
      <c r="I64" s="6">
        <v>46041</v>
      </c>
      <c r="J64" s="6">
        <v>46160</v>
      </c>
      <c r="K64" s="2" t="s">
        <v>34</v>
      </c>
      <c r="L64" s="4" t="s">
        <v>330</v>
      </c>
      <c r="M64" s="5">
        <v>5600000</v>
      </c>
      <c r="N64" s="4" t="s">
        <v>125</v>
      </c>
      <c r="O64" s="6">
        <v>46221</v>
      </c>
      <c r="P64" s="4" t="s">
        <v>331</v>
      </c>
      <c r="Q64" s="5">
        <v>16800000</v>
      </c>
      <c r="R64" s="5">
        <v>16800000</v>
      </c>
      <c r="S64" s="2" t="str">
        <f t="shared" ca="1" si="2"/>
        <v>Terminado</v>
      </c>
      <c r="T64" s="2" t="str">
        <f t="shared" si="3"/>
        <v>Sí</v>
      </c>
      <c r="U64" s="5">
        <v>15120000</v>
      </c>
      <c r="V64" s="5">
        <v>1680000</v>
      </c>
      <c r="W64" s="8">
        <v>0.9</v>
      </c>
    </row>
    <row r="65" spans="1:23" ht="42" customHeight="1" x14ac:dyDescent="0.3">
      <c r="A65" s="9" t="s">
        <v>348</v>
      </c>
      <c r="B65" s="9" t="s">
        <v>24</v>
      </c>
      <c r="C65" s="10" t="s">
        <v>349</v>
      </c>
      <c r="D65" s="9" t="s">
        <v>350</v>
      </c>
      <c r="E65" s="11" t="s">
        <v>122</v>
      </c>
      <c r="F65" s="11" t="s">
        <v>329</v>
      </c>
      <c r="G65" s="12">
        <v>11200000</v>
      </c>
      <c r="H65" s="13">
        <v>46038</v>
      </c>
      <c r="I65" s="13">
        <v>46041</v>
      </c>
      <c r="J65" s="13">
        <v>46160</v>
      </c>
      <c r="K65" s="9"/>
      <c r="L65" s="11"/>
      <c r="M65" s="15"/>
      <c r="N65" s="11"/>
      <c r="O65" s="9"/>
      <c r="P65" s="11"/>
      <c r="Q65" s="15"/>
      <c r="R65" s="12">
        <v>11200000</v>
      </c>
      <c r="S65" s="9" t="str">
        <f t="shared" ca="1" si="2"/>
        <v>Terminado</v>
      </c>
      <c r="T65" s="9" t="str">
        <f t="shared" si="3"/>
        <v>No</v>
      </c>
      <c r="U65" s="12">
        <v>11200000</v>
      </c>
      <c r="V65" s="12">
        <v>0</v>
      </c>
      <c r="W65" s="14">
        <v>1</v>
      </c>
    </row>
    <row r="66" spans="1:23" ht="42" customHeight="1" x14ac:dyDescent="0.3">
      <c r="A66" s="2" t="s">
        <v>351</v>
      </c>
      <c r="B66" s="2" t="s">
        <v>24</v>
      </c>
      <c r="C66" s="3" t="s">
        <v>352</v>
      </c>
      <c r="D66" s="2" t="s">
        <v>353</v>
      </c>
      <c r="E66" s="4" t="s">
        <v>354</v>
      </c>
      <c r="F66" s="4" t="s">
        <v>355</v>
      </c>
      <c r="G66" s="5">
        <v>26000000</v>
      </c>
      <c r="H66" s="6">
        <v>46038</v>
      </c>
      <c r="I66" s="6">
        <v>46041</v>
      </c>
      <c r="J66" s="6">
        <v>46191</v>
      </c>
      <c r="K66" s="2"/>
      <c r="L66" s="4"/>
      <c r="M66" s="7"/>
      <c r="N66" s="4"/>
      <c r="O66" s="2"/>
      <c r="P66" s="4"/>
      <c r="Q66" s="7"/>
      <c r="R66" s="5">
        <v>26000000</v>
      </c>
      <c r="S66" s="2" t="str">
        <f t="shared" ref="S66:S97" ca="1" si="4">IF(I66="","",IF(TODAY()&lt;I66,"Por iniciar",IF(TODAY()&gt;IF(O66&lt;&gt;"",O66,J66),"Terminado","Vigente")))</f>
        <v>Terminado</v>
      </c>
      <c r="T66" s="2" t="str">
        <f t="shared" ref="T66:T97" si="5">IF(K66&lt;&gt;"","Sí","No")</f>
        <v>No</v>
      </c>
      <c r="U66" s="5">
        <v>26000000</v>
      </c>
      <c r="V66" s="5">
        <v>0</v>
      </c>
      <c r="W66" s="8">
        <v>1</v>
      </c>
    </row>
    <row r="67" spans="1:23" ht="42" customHeight="1" x14ac:dyDescent="0.3">
      <c r="A67" s="9" t="s">
        <v>356</v>
      </c>
      <c r="B67" s="9" t="s">
        <v>24</v>
      </c>
      <c r="C67" s="10" t="s">
        <v>357</v>
      </c>
      <c r="D67" s="9" t="s">
        <v>358</v>
      </c>
      <c r="E67" s="11" t="s">
        <v>359</v>
      </c>
      <c r="F67" s="11" t="s">
        <v>81</v>
      </c>
      <c r="G67" s="12">
        <v>18000000</v>
      </c>
      <c r="H67" s="13">
        <v>46038</v>
      </c>
      <c r="I67" s="13">
        <v>46041</v>
      </c>
      <c r="J67" s="13">
        <v>46160</v>
      </c>
      <c r="K67" s="9" t="s">
        <v>34</v>
      </c>
      <c r="L67" s="11" t="s">
        <v>107</v>
      </c>
      <c r="M67" s="12">
        <v>9000000</v>
      </c>
      <c r="N67" s="11" t="s">
        <v>125</v>
      </c>
      <c r="O67" s="13">
        <v>46221</v>
      </c>
      <c r="P67" s="11" t="s">
        <v>360</v>
      </c>
      <c r="Q67" s="12">
        <v>27000000</v>
      </c>
      <c r="R67" s="12">
        <v>27000000</v>
      </c>
      <c r="S67" s="9" t="str">
        <f t="shared" ca="1" si="4"/>
        <v>Terminado</v>
      </c>
      <c r="T67" s="9" t="str">
        <f t="shared" si="5"/>
        <v>Sí</v>
      </c>
      <c r="U67" s="12">
        <v>24300000</v>
      </c>
      <c r="V67" s="12">
        <v>2700000</v>
      </c>
      <c r="W67" s="14">
        <v>0.9</v>
      </c>
    </row>
    <row r="68" spans="1:23" ht="42" customHeight="1" x14ac:dyDescent="0.3">
      <c r="A68" s="2" t="s">
        <v>361</v>
      </c>
      <c r="B68" s="2" t="s">
        <v>24</v>
      </c>
      <c r="C68" s="3" t="s">
        <v>362</v>
      </c>
      <c r="D68" s="2" t="s">
        <v>363</v>
      </c>
      <c r="E68" s="4" t="s">
        <v>364</v>
      </c>
      <c r="F68" s="4" t="s">
        <v>198</v>
      </c>
      <c r="G68" s="5">
        <v>33000000</v>
      </c>
      <c r="H68" s="6">
        <v>46038</v>
      </c>
      <c r="I68" s="6">
        <v>46041</v>
      </c>
      <c r="J68" s="6">
        <v>46221</v>
      </c>
      <c r="K68" s="2"/>
      <c r="L68" s="4"/>
      <c r="M68" s="7"/>
      <c r="N68" s="4"/>
      <c r="O68" s="2"/>
      <c r="P68" s="4"/>
      <c r="Q68" s="7"/>
      <c r="R68" s="5">
        <v>33000000</v>
      </c>
      <c r="S68" s="2" t="str">
        <f t="shared" ca="1" si="4"/>
        <v>Terminado</v>
      </c>
      <c r="T68" s="2" t="str">
        <f t="shared" si="5"/>
        <v>No</v>
      </c>
      <c r="U68" s="5">
        <v>29700000</v>
      </c>
      <c r="V68" s="5">
        <v>3300000</v>
      </c>
      <c r="W68" s="8">
        <v>0.9</v>
      </c>
    </row>
    <row r="69" spans="1:23" ht="42" customHeight="1" x14ac:dyDescent="0.3">
      <c r="A69" s="9" t="s">
        <v>365</v>
      </c>
      <c r="B69" s="9" t="s">
        <v>24</v>
      </c>
      <c r="C69" s="10" t="s">
        <v>366</v>
      </c>
      <c r="D69" s="9" t="s">
        <v>367</v>
      </c>
      <c r="E69" s="11" t="s">
        <v>368</v>
      </c>
      <c r="F69" s="11" t="s">
        <v>74</v>
      </c>
      <c r="G69" s="12">
        <v>21000000</v>
      </c>
      <c r="H69" s="13">
        <v>46038</v>
      </c>
      <c r="I69" s="13">
        <v>46041</v>
      </c>
      <c r="J69" s="13">
        <v>46221</v>
      </c>
      <c r="K69" s="9"/>
      <c r="L69" s="11" t="s">
        <v>101</v>
      </c>
      <c r="M69" s="12">
        <v>10500000</v>
      </c>
      <c r="N69" s="11" t="s">
        <v>36</v>
      </c>
      <c r="O69" s="13">
        <v>46313</v>
      </c>
      <c r="P69" s="11" t="s">
        <v>369</v>
      </c>
      <c r="Q69" s="12">
        <v>31500000</v>
      </c>
      <c r="R69" s="12">
        <v>31500000</v>
      </c>
      <c r="S69" s="9" t="str">
        <f t="shared" ca="1" si="4"/>
        <v>Vigente</v>
      </c>
      <c r="T69" s="9" t="str">
        <f t="shared" si="5"/>
        <v>No</v>
      </c>
      <c r="U69" s="12">
        <v>18900000</v>
      </c>
      <c r="V69" s="12">
        <v>12600000</v>
      </c>
      <c r="W69" s="14">
        <v>0.6</v>
      </c>
    </row>
    <row r="70" spans="1:23" ht="42" customHeight="1" x14ac:dyDescent="0.3">
      <c r="A70" s="2" t="s">
        <v>370</v>
      </c>
      <c r="B70" s="2" t="s">
        <v>24</v>
      </c>
      <c r="C70" s="3" t="s">
        <v>371</v>
      </c>
      <c r="D70" s="2" t="s">
        <v>372</v>
      </c>
      <c r="E70" s="4" t="s">
        <v>373</v>
      </c>
      <c r="F70" s="4" t="s">
        <v>374</v>
      </c>
      <c r="G70" s="5">
        <v>12800000</v>
      </c>
      <c r="H70" s="6">
        <v>46038</v>
      </c>
      <c r="I70" s="6">
        <v>46041</v>
      </c>
      <c r="J70" s="6">
        <v>46160</v>
      </c>
      <c r="K70" s="2" t="s">
        <v>34</v>
      </c>
      <c r="L70" s="4" t="s">
        <v>375</v>
      </c>
      <c r="M70" s="5">
        <v>6400000</v>
      </c>
      <c r="N70" s="4" t="s">
        <v>125</v>
      </c>
      <c r="O70" s="6">
        <v>46221</v>
      </c>
      <c r="P70" s="4" t="s">
        <v>376</v>
      </c>
      <c r="Q70" s="5">
        <v>19200000</v>
      </c>
      <c r="R70" s="5">
        <v>19200000</v>
      </c>
      <c r="S70" s="2" t="str">
        <f t="shared" ca="1" si="4"/>
        <v>Terminado</v>
      </c>
      <c r="T70" s="2" t="str">
        <f t="shared" si="5"/>
        <v>Sí</v>
      </c>
      <c r="U70" s="5">
        <v>17280000</v>
      </c>
      <c r="V70" s="5">
        <v>1920000</v>
      </c>
      <c r="W70" s="8">
        <v>0.9</v>
      </c>
    </row>
    <row r="71" spans="1:23" ht="42" customHeight="1" x14ac:dyDescent="0.3">
      <c r="A71" s="9" t="s">
        <v>377</v>
      </c>
      <c r="B71" s="9" t="s">
        <v>24</v>
      </c>
      <c r="C71" s="10" t="s">
        <v>378</v>
      </c>
      <c r="D71" s="9" t="s">
        <v>379</v>
      </c>
      <c r="E71" s="11" t="s">
        <v>380</v>
      </c>
      <c r="F71" s="11" t="s">
        <v>381</v>
      </c>
      <c r="G71" s="12">
        <v>31200000</v>
      </c>
      <c r="H71" s="13">
        <v>46041</v>
      </c>
      <c r="I71" s="13">
        <v>46042</v>
      </c>
      <c r="J71" s="13">
        <v>46222</v>
      </c>
      <c r="K71" s="9"/>
      <c r="L71" s="11"/>
      <c r="M71" s="15"/>
      <c r="N71" s="11"/>
      <c r="O71" s="9"/>
      <c r="P71" s="11"/>
      <c r="Q71" s="15"/>
      <c r="R71" s="12">
        <v>31200000</v>
      </c>
      <c r="S71" s="9" t="str">
        <f t="shared" ca="1" si="4"/>
        <v>Terminado</v>
      </c>
      <c r="T71" s="9" t="str">
        <f t="shared" si="5"/>
        <v>No</v>
      </c>
      <c r="U71" s="12">
        <v>27906667</v>
      </c>
      <c r="V71" s="12">
        <v>3293333</v>
      </c>
      <c r="W71" s="14">
        <v>0.89439999999999997</v>
      </c>
    </row>
    <row r="72" spans="1:23" ht="42" customHeight="1" x14ac:dyDescent="0.3">
      <c r="A72" s="2" t="s">
        <v>382</v>
      </c>
      <c r="B72" s="2" t="s">
        <v>24</v>
      </c>
      <c r="C72" s="3" t="s">
        <v>383</v>
      </c>
      <c r="D72" s="2" t="s">
        <v>384</v>
      </c>
      <c r="E72" s="4" t="s">
        <v>122</v>
      </c>
      <c r="F72" s="4" t="s">
        <v>385</v>
      </c>
      <c r="G72" s="5">
        <v>1500000</v>
      </c>
      <c r="H72" s="6">
        <v>46041</v>
      </c>
      <c r="I72" s="6">
        <v>46042</v>
      </c>
      <c r="J72" s="6">
        <v>46192</v>
      </c>
      <c r="K72" s="2"/>
      <c r="L72" s="4"/>
      <c r="M72" s="7"/>
      <c r="N72" s="4"/>
      <c r="O72" s="2"/>
      <c r="P72" s="4"/>
      <c r="Q72" s="7"/>
      <c r="R72" s="5">
        <v>1500000</v>
      </c>
      <c r="S72" s="2" t="str">
        <f t="shared" ca="1" si="4"/>
        <v>Terminado</v>
      </c>
      <c r="T72" s="2" t="str">
        <f t="shared" si="5"/>
        <v>No</v>
      </c>
      <c r="U72" s="5">
        <v>1500000</v>
      </c>
      <c r="V72" s="5">
        <v>0</v>
      </c>
      <c r="W72" s="8">
        <v>1</v>
      </c>
    </row>
    <row r="73" spans="1:23" ht="42" customHeight="1" x14ac:dyDescent="0.3">
      <c r="A73" s="9" t="s">
        <v>386</v>
      </c>
      <c r="B73" s="9" t="s">
        <v>24</v>
      </c>
      <c r="C73" s="10" t="s">
        <v>387</v>
      </c>
      <c r="D73" s="9" t="s">
        <v>388</v>
      </c>
      <c r="E73" s="11" t="s">
        <v>106</v>
      </c>
      <c r="F73" s="11" t="s">
        <v>81</v>
      </c>
      <c r="G73" s="12">
        <v>18000000</v>
      </c>
      <c r="H73" s="13">
        <v>46042</v>
      </c>
      <c r="I73" s="13">
        <v>46043</v>
      </c>
      <c r="J73" s="13">
        <v>46223</v>
      </c>
      <c r="K73" s="9" t="s">
        <v>34</v>
      </c>
      <c r="L73" s="11" t="s">
        <v>107</v>
      </c>
      <c r="M73" s="12">
        <v>9000000</v>
      </c>
      <c r="N73" s="11" t="s">
        <v>389</v>
      </c>
      <c r="O73" s="13">
        <v>46314</v>
      </c>
      <c r="P73" s="11" t="s">
        <v>360</v>
      </c>
      <c r="Q73" s="12">
        <v>27000000</v>
      </c>
      <c r="R73" s="12">
        <v>27000000</v>
      </c>
      <c r="S73" s="9" t="str">
        <f t="shared" ca="1" si="4"/>
        <v>Vigente</v>
      </c>
      <c r="T73" s="9" t="str">
        <f t="shared" si="5"/>
        <v>Sí</v>
      </c>
      <c r="U73" s="12">
        <v>16059480</v>
      </c>
      <c r="V73" s="12">
        <v>10940520</v>
      </c>
      <c r="W73" s="14">
        <v>0.5948</v>
      </c>
    </row>
    <row r="74" spans="1:23" ht="42" customHeight="1" x14ac:dyDescent="0.3">
      <c r="A74" s="2" t="s">
        <v>390</v>
      </c>
      <c r="B74" s="2" t="s">
        <v>24</v>
      </c>
      <c r="C74" s="3" t="s">
        <v>391</v>
      </c>
      <c r="D74" s="2" t="s">
        <v>392</v>
      </c>
      <c r="E74" s="4" t="s">
        <v>67</v>
      </c>
      <c r="F74" s="4" t="s">
        <v>35</v>
      </c>
      <c r="G74" s="5">
        <v>15000000</v>
      </c>
      <c r="H74" s="6">
        <v>46042</v>
      </c>
      <c r="I74" s="6">
        <v>46043</v>
      </c>
      <c r="J74" s="6">
        <v>46193</v>
      </c>
      <c r="K74" s="2" t="s">
        <v>34</v>
      </c>
      <c r="L74" s="4" t="s">
        <v>281</v>
      </c>
      <c r="M74" s="5">
        <v>7500000</v>
      </c>
      <c r="N74" s="4" t="s">
        <v>163</v>
      </c>
      <c r="O74" s="6">
        <v>46269</v>
      </c>
      <c r="P74" s="4" t="s">
        <v>393</v>
      </c>
      <c r="Q74" s="5">
        <v>22500000</v>
      </c>
      <c r="R74" s="5">
        <v>22500000</v>
      </c>
      <c r="S74" s="2" t="str">
        <f t="shared" ca="1" si="4"/>
        <v>Vigente</v>
      </c>
      <c r="T74" s="2" t="str">
        <f t="shared" si="5"/>
        <v>Sí</v>
      </c>
      <c r="U74" s="5">
        <v>16071429</v>
      </c>
      <c r="V74" s="5">
        <v>6428571</v>
      </c>
      <c r="W74" s="8">
        <v>0.71430000000000005</v>
      </c>
    </row>
    <row r="75" spans="1:23" ht="42" customHeight="1" x14ac:dyDescent="0.3">
      <c r="A75" s="9" t="s">
        <v>394</v>
      </c>
      <c r="B75" s="9" t="s">
        <v>24</v>
      </c>
      <c r="C75" s="10" t="s">
        <v>395</v>
      </c>
      <c r="D75" s="9" t="s">
        <v>396</v>
      </c>
      <c r="E75" s="11" t="s">
        <v>285</v>
      </c>
      <c r="F75" s="11" t="s">
        <v>146</v>
      </c>
      <c r="G75" s="12">
        <v>9200000</v>
      </c>
      <c r="H75" s="13">
        <v>46042</v>
      </c>
      <c r="I75" s="13">
        <v>46043</v>
      </c>
      <c r="J75" s="13">
        <v>46162</v>
      </c>
      <c r="K75" s="9" t="s">
        <v>34</v>
      </c>
      <c r="L75" s="11" t="s">
        <v>397</v>
      </c>
      <c r="M75" s="12">
        <v>4600000</v>
      </c>
      <c r="N75" s="11" t="s">
        <v>125</v>
      </c>
      <c r="O75" s="13">
        <v>46223</v>
      </c>
      <c r="P75" s="11" t="s">
        <v>148</v>
      </c>
      <c r="Q75" s="12">
        <v>13800000</v>
      </c>
      <c r="R75" s="12">
        <v>13800000</v>
      </c>
      <c r="S75" s="9" t="str">
        <f t="shared" ca="1" si="4"/>
        <v>Terminado</v>
      </c>
      <c r="T75" s="9" t="str">
        <f t="shared" si="5"/>
        <v>Sí</v>
      </c>
      <c r="U75" s="12">
        <v>12266667</v>
      </c>
      <c r="V75" s="12">
        <v>1533333</v>
      </c>
      <c r="W75" s="14">
        <v>0.88890000000000002</v>
      </c>
    </row>
    <row r="76" spans="1:23" ht="42" customHeight="1" x14ac:dyDescent="0.3">
      <c r="A76" s="2" t="s">
        <v>398</v>
      </c>
      <c r="B76" s="2" t="s">
        <v>24</v>
      </c>
      <c r="C76" s="3" t="s">
        <v>399</v>
      </c>
      <c r="D76" s="2" t="s">
        <v>400</v>
      </c>
      <c r="E76" s="4" t="s">
        <v>401</v>
      </c>
      <c r="F76" s="4" t="s">
        <v>329</v>
      </c>
      <c r="G76" s="5">
        <v>11200000</v>
      </c>
      <c r="H76" s="6">
        <v>46042</v>
      </c>
      <c r="I76" s="6">
        <v>46043</v>
      </c>
      <c r="J76" s="6">
        <v>46162</v>
      </c>
      <c r="K76" s="2" t="s">
        <v>34</v>
      </c>
      <c r="L76" s="4" t="s">
        <v>402</v>
      </c>
      <c r="M76" s="5">
        <v>5600000</v>
      </c>
      <c r="N76" s="4" t="s">
        <v>125</v>
      </c>
      <c r="O76" s="6">
        <v>46223</v>
      </c>
      <c r="P76" s="4" t="s">
        <v>403</v>
      </c>
      <c r="Q76" s="5">
        <v>16800000</v>
      </c>
      <c r="R76" s="5">
        <v>16800000</v>
      </c>
      <c r="S76" s="2" t="str">
        <f t="shared" ca="1" si="4"/>
        <v>Terminado</v>
      </c>
      <c r="T76" s="2" t="str">
        <f t="shared" si="5"/>
        <v>Sí</v>
      </c>
      <c r="U76" s="5">
        <v>14933333</v>
      </c>
      <c r="V76" s="5">
        <v>1866667</v>
      </c>
      <c r="W76" s="8">
        <v>0.88890000000000002</v>
      </c>
    </row>
    <row r="77" spans="1:23" ht="42" customHeight="1" x14ac:dyDescent="0.3">
      <c r="A77" s="9" t="s">
        <v>404</v>
      </c>
      <c r="B77" s="9" t="s">
        <v>24</v>
      </c>
      <c r="C77" s="10" t="s">
        <v>405</v>
      </c>
      <c r="D77" s="9" t="s">
        <v>406</v>
      </c>
      <c r="E77" s="11" t="s">
        <v>407</v>
      </c>
      <c r="F77" s="11" t="s">
        <v>81</v>
      </c>
      <c r="G77" s="12">
        <v>18000000</v>
      </c>
      <c r="H77" s="13">
        <v>46042</v>
      </c>
      <c r="I77" s="13">
        <v>46043</v>
      </c>
      <c r="J77" s="13">
        <v>46162</v>
      </c>
      <c r="K77" s="9" t="s">
        <v>34</v>
      </c>
      <c r="L77" s="11" t="s">
        <v>408</v>
      </c>
      <c r="M77" s="12">
        <v>9000000</v>
      </c>
      <c r="N77" s="11" t="s">
        <v>125</v>
      </c>
      <c r="O77" s="13">
        <v>46193</v>
      </c>
      <c r="P77" s="11" t="s">
        <v>94</v>
      </c>
      <c r="Q77" s="12">
        <v>27000000</v>
      </c>
      <c r="R77" s="12">
        <v>27000000</v>
      </c>
      <c r="S77" s="9" t="str">
        <f t="shared" ca="1" si="4"/>
        <v>Terminado</v>
      </c>
      <c r="T77" s="9" t="str">
        <f t="shared" si="5"/>
        <v>Sí</v>
      </c>
      <c r="U77" s="12">
        <v>27000000</v>
      </c>
      <c r="V77" s="12">
        <v>0</v>
      </c>
      <c r="W77" s="14">
        <v>1</v>
      </c>
    </row>
    <row r="78" spans="1:23" ht="42" customHeight="1" x14ac:dyDescent="0.3">
      <c r="A78" s="2" t="s">
        <v>409</v>
      </c>
      <c r="B78" s="2" t="s">
        <v>24</v>
      </c>
      <c r="C78" s="3" t="s">
        <v>410</v>
      </c>
      <c r="D78" s="2" t="s">
        <v>411</v>
      </c>
      <c r="E78" s="4" t="s">
        <v>412</v>
      </c>
      <c r="F78" s="4" t="s">
        <v>33</v>
      </c>
      <c r="G78" s="5">
        <v>30000000</v>
      </c>
      <c r="H78" s="6">
        <v>46042</v>
      </c>
      <c r="I78" s="6">
        <v>46043</v>
      </c>
      <c r="J78" s="6">
        <v>46223</v>
      </c>
      <c r="K78" s="2"/>
      <c r="L78" s="4"/>
      <c r="M78" s="7"/>
      <c r="N78" s="4"/>
      <c r="O78" s="2"/>
      <c r="P78" s="4"/>
      <c r="Q78" s="7"/>
      <c r="R78" s="5">
        <v>30000000</v>
      </c>
      <c r="S78" s="2" t="str">
        <f t="shared" ca="1" si="4"/>
        <v>Terminado</v>
      </c>
      <c r="T78" s="2" t="str">
        <f t="shared" si="5"/>
        <v>No</v>
      </c>
      <c r="U78" s="5">
        <v>26666667</v>
      </c>
      <c r="V78" s="5">
        <v>3333333</v>
      </c>
      <c r="W78" s="8">
        <v>0.88890000000000002</v>
      </c>
    </row>
    <row r="79" spans="1:23" ht="42" customHeight="1" x14ac:dyDescent="0.3">
      <c r="A79" s="9" t="s">
        <v>413</v>
      </c>
      <c r="B79" s="9" t="s">
        <v>24</v>
      </c>
      <c r="C79" s="10" t="s">
        <v>414</v>
      </c>
      <c r="D79" s="9" t="s">
        <v>415</v>
      </c>
      <c r="E79" s="11" t="s">
        <v>416</v>
      </c>
      <c r="F79" s="11" t="s">
        <v>248</v>
      </c>
      <c r="G79" s="12">
        <v>16000000</v>
      </c>
      <c r="H79" s="13">
        <v>46042</v>
      </c>
      <c r="I79" s="13">
        <v>46043</v>
      </c>
      <c r="J79" s="13">
        <v>46162</v>
      </c>
      <c r="K79" s="9" t="s">
        <v>34</v>
      </c>
      <c r="L79" s="11" t="s">
        <v>302</v>
      </c>
      <c r="M79" s="12">
        <v>8000000</v>
      </c>
      <c r="N79" s="11" t="s">
        <v>125</v>
      </c>
      <c r="O79" s="13">
        <v>46223</v>
      </c>
      <c r="P79" s="11" t="s">
        <v>47</v>
      </c>
      <c r="Q79" s="12">
        <v>24000000</v>
      </c>
      <c r="R79" s="12">
        <v>24000000</v>
      </c>
      <c r="S79" s="9" t="str">
        <f t="shared" ca="1" si="4"/>
        <v>Terminado</v>
      </c>
      <c r="T79" s="9" t="str">
        <f t="shared" si="5"/>
        <v>Sí</v>
      </c>
      <c r="U79" s="12">
        <v>21333333</v>
      </c>
      <c r="V79" s="12">
        <v>2666667</v>
      </c>
      <c r="W79" s="14">
        <v>0.88890000000000002</v>
      </c>
    </row>
    <row r="80" spans="1:23" ht="42" customHeight="1" x14ac:dyDescent="0.3">
      <c r="A80" s="2" t="s">
        <v>417</v>
      </c>
      <c r="B80" s="2" t="s">
        <v>24</v>
      </c>
      <c r="C80" s="3" t="s">
        <v>418</v>
      </c>
      <c r="D80" s="2" t="s">
        <v>419</v>
      </c>
      <c r="E80" s="4" t="s">
        <v>420</v>
      </c>
      <c r="F80" s="4" t="s">
        <v>81</v>
      </c>
      <c r="G80" s="5">
        <v>18000000</v>
      </c>
      <c r="H80" s="6">
        <v>46042</v>
      </c>
      <c r="I80" s="6">
        <v>46043</v>
      </c>
      <c r="J80" s="6">
        <v>46162</v>
      </c>
      <c r="K80" s="2" t="s">
        <v>34</v>
      </c>
      <c r="L80" s="4" t="s">
        <v>408</v>
      </c>
      <c r="M80" s="5">
        <v>9000000</v>
      </c>
      <c r="N80" s="4" t="s">
        <v>125</v>
      </c>
      <c r="O80" s="6">
        <v>46223</v>
      </c>
      <c r="P80" s="4" t="s">
        <v>94</v>
      </c>
      <c r="Q80" s="5">
        <v>27000000</v>
      </c>
      <c r="R80" s="5">
        <v>27000000</v>
      </c>
      <c r="S80" s="2" t="str">
        <f t="shared" ca="1" si="4"/>
        <v>Terminado</v>
      </c>
      <c r="T80" s="2" t="str">
        <f t="shared" si="5"/>
        <v>Sí</v>
      </c>
      <c r="U80" s="5">
        <v>24000000</v>
      </c>
      <c r="V80" s="5">
        <v>3000000</v>
      </c>
      <c r="W80" s="8">
        <v>0.88890000000000002</v>
      </c>
    </row>
    <row r="81" spans="1:23" ht="42" customHeight="1" x14ac:dyDescent="0.3">
      <c r="A81" s="9" t="s">
        <v>421</v>
      </c>
      <c r="B81" s="9" t="s">
        <v>24</v>
      </c>
      <c r="C81" s="10" t="s">
        <v>422</v>
      </c>
      <c r="D81" s="9" t="s">
        <v>423</v>
      </c>
      <c r="E81" s="11" t="s">
        <v>412</v>
      </c>
      <c r="F81" s="11" t="s">
        <v>248</v>
      </c>
      <c r="G81" s="12">
        <v>16000000</v>
      </c>
      <c r="H81" s="13">
        <v>46042</v>
      </c>
      <c r="I81" s="13">
        <v>46043</v>
      </c>
      <c r="J81" s="13">
        <v>46162</v>
      </c>
      <c r="K81" s="9" t="s">
        <v>34</v>
      </c>
      <c r="L81" s="11" t="s">
        <v>302</v>
      </c>
      <c r="M81" s="12">
        <v>8000000</v>
      </c>
      <c r="N81" s="11" t="s">
        <v>125</v>
      </c>
      <c r="O81" s="13">
        <v>46223</v>
      </c>
      <c r="P81" s="11" t="s">
        <v>303</v>
      </c>
      <c r="Q81" s="12">
        <v>24000000</v>
      </c>
      <c r="R81" s="12">
        <v>24000000</v>
      </c>
      <c r="S81" s="9" t="str">
        <f t="shared" ca="1" si="4"/>
        <v>Terminado</v>
      </c>
      <c r="T81" s="9" t="str">
        <f t="shared" si="5"/>
        <v>Sí</v>
      </c>
      <c r="U81" s="12">
        <v>21333333</v>
      </c>
      <c r="V81" s="12">
        <v>2666667</v>
      </c>
      <c r="W81" s="14">
        <v>0.88890000000000002</v>
      </c>
    </row>
    <row r="82" spans="1:23" ht="42" customHeight="1" x14ac:dyDescent="0.3">
      <c r="A82" s="2" t="s">
        <v>424</v>
      </c>
      <c r="B82" s="2" t="s">
        <v>24</v>
      </c>
      <c r="C82" s="3" t="s">
        <v>425</v>
      </c>
      <c r="D82" s="2" t="s">
        <v>426</v>
      </c>
      <c r="E82" s="4" t="s">
        <v>242</v>
      </c>
      <c r="F82" s="4" t="s">
        <v>123</v>
      </c>
      <c r="G82" s="5">
        <v>10400000</v>
      </c>
      <c r="H82" s="6">
        <v>46042</v>
      </c>
      <c r="I82" s="6">
        <v>46043</v>
      </c>
      <c r="J82" s="6">
        <v>46162</v>
      </c>
      <c r="K82" s="2" t="s">
        <v>34</v>
      </c>
      <c r="L82" s="4" t="s">
        <v>427</v>
      </c>
      <c r="M82" s="5">
        <v>5200000</v>
      </c>
      <c r="N82" s="4" t="s">
        <v>125</v>
      </c>
      <c r="O82" s="6">
        <v>46223</v>
      </c>
      <c r="P82" s="4" t="s">
        <v>428</v>
      </c>
      <c r="Q82" s="5">
        <v>15600000</v>
      </c>
      <c r="R82" s="5">
        <v>15600000</v>
      </c>
      <c r="S82" s="2" t="str">
        <f t="shared" ca="1" si="4"/>
        <v>Terminado</v>
      </c>
      <c r="T82" s="2" t="str">
        <f t="shared" si="5"/>
        <v>Sí</v>
      </c>
      <c r="U82" s="5">
        <v>13866667</v>
      </c>
      <c r="V82" s="5">
        <v>1733333</v>
      </c>
      <c r="W82" s="8">
        <v>0.88890000000000002</v>
      </c>
    </row>
    <row r="83" spans="1:23" ht="42" customHeight="1" x14ac:dyDescent="0.3">
      <c r="A83" s="9" t="s">
        <v>429</v>
      </c>
      <c r="B83" s="9" t="s">
        <v>24</v>
      </c>
      <c r="C83" s="10" t="s">
        <v>430</v>
      </c>
      <c r="D83" s="9" t="s">
        <v>431</v>
      </c>
      <c r="E83" s="11" t="s">
        <v>432</v>
      </c>
      <c r="F83" s="11" t="s">
        <v>80</v>
      </c>
      <c r="G83" s="12">
        <v>36000000</v>
      </c>
      <c r="H83" s="13">
        <v>46042</v>
      </c>
      <c r="I83" s="13">
        <v>46043</v>
      </c>
      <c r="J83" s="13">
        <v>46223</v>
      </c>
      <c r="K83" s="9"/>
      <c r="L83" s="11" t="s">
        <v>81</v>
      </c>
      <c r="M83" s="12">
        <v>18000000</v>
      </c>
      <c r="N83" s="11"/>
      <c r="O83" s="9"/>
      <c r="P83" s="11"/>
      <c r="Q83" s="15"/>
      <c r="R83" s="12">
        <v>54000000</v>
      </c>
      <c r="S83" s="9" t="str">
        <f t="shared" ca="1" si="4"/>
        <v>Terminado</v>
      </c>
      <c r="T83" s="9" t="str">
        <f t="shared" si="5"/>
        <v>No</v>
      </c>
      <c r="U83" s="12">
        <v>39000000</v>
      </c>
      <c r="V83" s="12">
        <v>15000000</v>
      </c>
      <c r="W83" s="14">
        <v>0.72219999999999995</v>
      </c>
    </row>
    <row r="84" spans="1:23" ht="42" customHeight="1" x14ac:dyDescent="0.3">
      <c r="A84" s="2" t="s">
        <v>433</v>
      </c>
      <c r="B84" s="2" t="s">
        <v>24</v>
      </c>
      <c r="C84" s="3" t="s">
        <v>434</v>
      </c>
      <c r="D84" s="2" t="s">
        <v>435</v>
      </c>
      <c r="E84" s="4" t="s">
        <v>322</v>
      </c>
      <c r="F84" s="4" t="s">
        <v>436</v>
      </c>
      <c r="G84" s="5">
        <v>12400000</v>
      </c>
      <c r="H84" s="6">
        <v>46042</v>
      </c>
      <c r="I84" s="6">
        <v>46043</v>
      </c>
      <c r="J84" s="6">
        <v>46162</v>
      </c>
      <c r="K84" s="2" t="s">
        <v>34</v>
      </c>
      <c r="L84" s="4" t="s">
        <v>437</v>
      </c>
      <c r="M84" s="5">
        <v>6200000</v>
      </c>
      <c r="N84" s="4" t="s">
        <v>125</v>
      </c>
      <c r="O84" s="6">
        <v>46223</v>
      </c>
      <c r="P84" s="4" t="s">
        <v>438</v>
      </c>
      <c r="Q84" s="5">
        <v>18600000</v>
      </c>
      <c r="R84" s="5">
        <v>18600000</v>
      </c>
      <c r="S84" s="2" t="str">
        <f t="shared" ca="1" si="4"/>
        <v>Terminado</v>
      </c>
      <c r="T84" s="2" t="str">
        <f t="shared" si="5"/>
        <v>Sí</v>
      </c>
      <c r="U84" s="5">
        <v>16533333</v>
      </c>
      <c r="V84" s="5">
        <v>2066667</v>
      </c>
      <c r="W84" s="8">
        <v>0.88890000000000002</v>
      </c>
    </row>
    <row r="85" spans="1:23" ht="42" customHeight="1" x14ac:dyDescent="0.3">
      <c r="A85" s="9" t="s">
        <v>439</v>
      </c>
      <c r="B85" s="9" t="s">
        <v>24</v>
      </c>
      <c r="C85" s="10" t="s">
        <v>440</v>
      </c>
      <c r="D85" s="9" t="s">
        <v>441</v>
      </c>
      <c r="E85" s="11" t="s">
        <v>322</v>
      </c>
      <c r="F85" s="11" t="s">
        <v>442</v>
      </c>
      <c r="G85" s="12">
        <v>55000000</v>
      </c>
      <c r="H85" s="13">
        <v>46042</v>
      </c>
      <c r="I85" s="13">
        <v>46043</v>
      </c>
      <c r="J85" s="13">
        <v>46346</v>
      </c>
      <c r="K85" s="9"/>
      <c r="L85" s="11"/>
      <c r="M85" s="15"/>
      <c r="N85" s="11"/>
      <c r="O85" s="9"/>
      <c r="P85" s="11"/>
      <c r="Q85" s="15"/>
      <c r="R85" s="12">
        <v>55000000</v>
      </c>
      <c r="S85" s="9" t="str">
        <f t="shared" ca="1" si="4"/>
        <v>Vigente</v>
      </c>
      <c r="T85" s="9" t="str">
        <f t="shared" si="5"/>
        <v>No</v>
      </c>
      <c r="U85" s="12">
        <v>29333333</v>
      </c>
      <c r="V85" s="12">
        <v>25666667</v>
      </c>
      <c r="W85" s="14">
        <v>0.5333</v>
      </c>
    </row>
    <row r="86" spans="1:23" ht="42" customHeight="1" x14ac:dyDescent="0.3">
      <c r="A86" s="2" t="s">
        <v>443</v>
      </c>
      <c r="B86" s="2" t="s">
        <v>24</v>
      </c>
      <c r="C86" s="3" t="s">
        <v>444</v>
      </c>
      <c r="D86" s="2" t="s">
        <v>445</v>
      </c>
      <c r="E86" s="4" t="s">
        <v>347</v>
      </c>
      <c r="F86" s="4" t="s">
        <v>81</v>
      </c>
      <c r="G86" s="5">
        <v>18000000</v>
      </c>
      <c r="H86" s="6">
        <v>46042</v>
      </c>
      <c r="I86" s="6">
        <v>46043</v>
      </c>
      <c r="J86" s="6">
        <v>46223</v>
      </c>
      <c r="K86" s="2"/>
      <c r="L86" s="4"/>
      <c r="M86" s="7"/>
      <c r="N86" s="4"/>
      <c r="O86" s="2"/>
      <c r="P86" s="4"/>
      <c r="Q86" s="7"/>
      <c r="R86" s="5">
        <v>18000000</v>
      </c>
      <c r="S86" s="2" t="str">
        <f t="shared" ca="1" si="4"/>
        <v>Terminado</v>
      </c>
      <c r="T86" s="2" t="str">
        <f t="shared" si="5"/>
        <v>No</v>
      </c>
      <c r="U86" s="5">
        <v>16000000</v>
      </c>
      <c r="V86" s="5">
        <v>2000000</v>
      </c>
      <c r="W86" s="8">
        <v>0.88890000000000002</v>
      </c>
    </row>
    <row r="87" spans="1:23" ht="42" customHeight="1" x14ac:dyDescent="0.3">
      <c r="A87" s="9" t="s">
        <v>446</v>
      </c>
      <c r="B87" s="9" t="s">
        <v>24</v>
      </c>
      <c r="C87" s="10" t="s">
        <v>447</v>
      </c>
      <c r="D87" s="9" t="s">
        <v>448</v>
      </c>
      <c r="E87" s="11" t="s">
        <v>86</v>
      </c>
      <c r="F87" s="11" t="s">
        <v>74</v>
      </c>
      <c r="G87" s="12">
        <v>21000000</v>
      </c>
      <c r="H87" s="13">
        <v>46042</v>
      </c>
      <c r="I87" s="13">
        <v>46043</v>
      </c>
      <c r="J87" s="13">
        <v>46223</v>
      </c>
      <c r="K87" s="9"/>
      <c r="L87" s="11"/>
      <c r="M87" s="15"/>
      <c r="N87" s="11"/>
      <c r="O87" s="9"/>
      <c r="P87" s="11"/>
      <c r="Q87" s="15"/>
      <c r="R87" s="12">
        <v>21000000</v>
      </c>
      <c r="S87" s="9" t="str">
        <f t="shared" ca="1" si="4"/>
        <v>Terminado</v>
      </c>
      <c r="T87" s="9" t="str">
        <f t="shared" si="5"/>
        <v>No</v>
      </c>
      <c r="U87" s="12">
        <v>18666667</v>
      </c>
      <c r="V87" s="12">
        <v>2333333</v>
      </c>
      <c r="W87" s="14">
        <v>0.88890000000000002</v>
      </c>
    </row>
    <row r="88" spans="1:23" ht="42" customHeight="1" x14ac:dyDescent="0.3">
      <c r="A88" s="2" t="s">
        <v>449</v>
      </c>
      <c r="B88" s="2" t="s">
        <v>24</v>
      </c>
      <c r="C88" s="3" t="s">
        <v>450</v>
      </c>
      <c r="D88" s="2" t="s">
        <v>451</v>
      </c>
      <c r="E88" s="4" t="s">
        <v>452</v>
      </c>
      <c r="F88" s="4" t="s">
        <v>442</v>
      </c>
      <c r="G88" s="5">
        <v>55000000</v>
      </c>
      <c r="H88" s="6">
        <v>46042</v>
      </c>
      <c r="I88" s="6">
        <v>46043</v>
      </c>
      <c r="J88" s="6">
        <v>46346</v>
      </c>
      <c r="K88" s="2"/>
      <c r="L88" s="4"/>
      <c r="M88" s="7"/>
      <c r="N88" s="4"/>
      <c r="O88" s="2"/>
      <c r="P88" s="4"/>
      <c r="Q88" s="7"/>
      <c r="R88" s="5">
        <v>55000000</v>
      </c>
      <c r="S88" s="2" t="str">
        <f t="shared" ca="1" si="4"/>
        <v>Vigente</v>
      </c>
      <c r="T88" s="2" t="str">
        <f t="shared" si="5"/>
        <v>No</v>
      </c>
      <c r="U88" s="5">
        <v>23833333</v>
      </c>
      <c r="V88" s="5">
        <v>31166667</v>
      </c>
      <c r="W88" s="8">
        <v>0.43330000000000002</v>
      </c>
    </row>
    <row r="89" spans="1:23" ht="42" customHeight="1" x14ac:dyDescent="0.3">
      <c r="A89" s="9" t="s">
        <v>453</v>
      </c>
      <c r="B89" s="9" t="s">
        <v>24</v>
      </c>
      <c r="C89" s="10" t="s">
        <v>454</v>
      </c>
      <c r="D89" s="9" t="s">
        <v>455</v>
      </c>
      <c r="E89" s="11" t="s">
        <v>347</v>
      </c>
      <c r="F89" s="11" t="s">
        <v>374</v>
      </c>
      <c r="G89" s="12">
        <v>12800000</v>
      </c>
      <c r="H89" s="13">
        <v>46042</v>
      </c>
      <c r="I89" s="13">
        <v>46043</v>
      </c>
      <c r="J89" s="13">
        <v>46162</v>
      </c>
      <c r="K89" s="9" t="s">
        <v>34</v>
      </c>
      <c r="L89" s="11" t="s">
        <v>456</v>
      </c>
      <c r="M89" s="12">
        <v>6400000</v>
      </c>
      <c r="N89" s="11" t="s">
        <v>125</v>
      </c>
      <c r="O89" s="13">
        <v>46223</v>
      </c>
      <c r="P89" s="11" t="s">
        <v>376</v>
      </c>
      <c r="Q89" s="12">
        <v>19200000</v>
      </c>
      <c r="R89" s="12">
        <v>19200000</v>
      </c>
      <c r="S89" s="9" t="str">
        <f t="shared" ca="1" si="4"/>
        <v>Terminado</v>
      </c>
      <c r="T89" s="9" t="str">
        <f t="shared" si="5"/>
        <v>Sí</v>
      </c>
      <c r="U89" s="12">
        <v>17066667</v>
      </c>
      <c r="V89" s="12">
        <v>2133333</v>
      </c>
      <c r="W89" s="14">
        <v>0.88890000000000002</v>
      </c>
    </row>
    <row r="90" spans="1:23" ht="42" customHeight="1" x14ac:dyDescent="0.3">
      <c r="A90" s="2" t="s">
        <v>457</v>
      </c>
      <c r="B90" s="2" t="s">
        <v>24</v>
      </c>
      <c r="C90" s="3" t="s">
        <v>458</v>
      </c>
      <c r="D90" s="2" t="s">
        <v>459</v>
      </c>
      <c r="E90" s="4" t="s">
        <v>460</v>
      </c>
      <c r="F90" s="4" t="s">
        <v>248</v>
      </c>
      <c r="G90" s="5">
        <v>16000000</v>
      </c>
      <c r="H90" s="6">
        <v>46042</v>
      </c>
      <c r="I90" s="6">
        <v>46043</v>
      </c>
      <c r="J90" s="6">
        <v>46162</v>
      </c>
      <c r="K90" s="2" t="s">
        <v>34</v>
      </c>
      <c r="L90" s="4" t="s">
        <v>302</v>
      </c>
      <c r="M90" s="5">
        <v>8000000</v>
      </c>
      <c r="N90" s="4" t="s">
        <v>125</v>
      </c>
      <c r="O90" s="6">
        <v>46223</v>
      </c>
      <c r="P90" s="4" t="s">
        <v>47</v>
      </c>
      <c r="Q90" s="5">
        <v>24000000</v>
      </c>
      <c r="R90" s="5">
        <v>24000000</v>
      </c>
      <c r="S90" s="2" t="str">
        <f t="shared" ca="1" si="4"/>
        <v>Terminado</v>
      </c>
      <c r="T90" s="2" t="str">
        <f t="shared" si="5"/>
        <v>Sí</v>
      </c>
      <c r="U90" s="5">
        <v>21333333</v>
      </c>
      <c r="V90" s="5">
        <v>2666667</v>
      </c>
      <c r="W90" s="8">
        <v>0.88890000000000002</v>
      </c>
    </row>
    <row r="91" spans="1:23" ht="42" customHeight="1" x14ac:dyDescent="0.3">
      <c r="A91" s="9" t="s">
        <v>461</v>
      </c>
      <c r="B91" s="9" t="s">
        <v>24</v>
      </c>
      <c r="C91" s="10" t="s">
        <v>462</v>
      </c>
      <c r="D91" s="9" t="s">
        <v>463</v>
      </c>
      <c r="E91" s="11" t="s">
        <v>464</v>
      </c>
      <c r="F91" s="11" t="s">
        <v>81</v>
      </c>
      <c r="G91" s="12">
        <v>18000000</v>
      </c>
      <c r="H91" s="13">
        <v>46044</v>
      </c>
      <c r="I91" s="13">
        <v>46045</v>
      </c>
      <c r="J91" s="13">
        <v>46225</v>
      </c>
      <c r="K91" s="9"/>
      <c r="L91" s="11"/>
      <c r="M91" s="15"/>
      <c r="N91" s="11"/>
      <c r="O91" s="9"/>
      <c r="P91" s="11"/>
      <c r="Q91" s="15"/>
      <c r="R91" s="12">
        <v>18000000</v>
      </c>
      <c r="S91" s="9" t="str">
        <f t="shared" ca="1" si="4"/>
        <v>Terminado</v>
      </c>
      <c r="T91" s="9" t="str">
        <f t="shared" si="5"/>
        <v>No</v>
      </c>
      <c r="U91" s="12">
        <v>15800000</v>
      </c>
      <c r="V91" s="12">
        <v>2200000</v>
      </c>
      <c r="W91" s="14">
        <v>0.87780000000000002</v>
      </c>
    </row>
    <row r="92" spans="1:23" ht="42" customHeight="1" x14ac:dyDescent="0.3">
      <c r="A92" s="2" t="s">
        <v>465</v>
      </c>
      <c r="B92" s="2" t="s">
        <v>24</v>
      </c>
      <c r="C92" s="3" t="s">
        <v>466</v>
      </c>
      <c r="D92" s="2" t="s">
        <v>467</v>
      </c>
      <c r="E92" s="4" t="s">
        <v>122</v>
      </c>
      <c r="F92" s="4" t="s">
        <v>48</v>
      </c>
      <c r="G92" s="5">
        <v>12000000</v>
      </c>
      <c r="H92" s="6">
        <v>46044</v>
      </c>
      <c r="I92" s="6">
        <v>46045</v>
      </c>
      <c r="J92" s="6">
        <v>46164</v>
      </c>
      <c r="K92" s="2" t="s">
        <v>34</v>
      </c>
      <c r="L92" s="4" t="s">
        <v>290</v>
      </c>
      <c r="M92" s="5">
        <v>6000000</v>
      </c>
      <c r="N92" s="4" t="s">
        <v>125</v>
      </c>
      <c r="O92" s="6">
        <v>46225</v>
      </c>
      <c r="P92" s="4" t="s">
        <v>81</v>
      </c>
      <c r="Q92" s="5">
        <v>18000000</v>
      </c>
      <c r="R92" s="5">
        <v>18000000</v>
      </c>
      <c r="S92" s="2" t="str">
        <f t="shared" ca="1" si="4"/>
        <v>Terminado</v>
      </c>
      <c r="T92" s="2" t="str">
        <f t="shared" si="5"/>
        <v>Sí</v>
      </c>
      <c r="U92" s="5">
        <v>15800000</v>
      </c>
      <c r="V92" s="5">
        <v>2200000</v>
      </c>
      <c r="W92" s="8">
        <v>0.87780000000000002</v>
      </c>
    </row>
    <row r="93" spans="1:23" ht="42" customHeight="1" x14ac:dyDescent="0.3">
      <c r="A93" s="9" t="s">
        <v>468</v>
      </c>
      <c r="B93" s="9" t="s">
        <v>24</v>
      </c>
      <c r="C93" s="10" t="s">
        <v>469</v>
      </c>
      <c r="D93" s="9" t="s">
        <v>470</v>
      </c>
      <c r="E93" s="11" t="s">
        <v>460</v>
      </c>
      <c r="F93" s="11" t="s">
        <v>174</v>
      </c>
      <c r="G93" s="12">
        <v>40000000</v>
      </c>
      <c r="H93" s="13">
        <v>46044</v>
      </c>
      <c r="I93" s="13">
        <v>46045</v>
      </c>
      <c r="J93" s="13">
        <v>46287</v>
      </c>
      <c r="K93" s="9"/>
      <c r="L93" s="11"/>
      <c r="M93" s="15"/>
      <c r="N93" s="11"/>
      <c r="O93" s="9"/>
      <c r="P93" s="11"/>
      <c r="Q93" s="15"/>
      <c r="R93" s="12">
        <v>40000000</v>
      </c>
      <c r="S93" s="9" t="str">
        <f t="shared" ca="1" si="4"/>
        <v>Vigente</v>
      </c>
      <c r="T93" s="9" t="str">
        <f t="shared" si="5"/>
        <v>No</v>
      </c>
      <c r="U93" s="12">
        <v>26333333</v>
      </c>
      <c r="V93" s="12">
        <v>13666667</v>
      </c>
      <c r="W93" s="14">
        <v>0.6583</v>
      </c>
    </row>
    <row r="94" spans="1:23" ht="42" customHeight="1" x14ac:dyDescent="0.3">
      <c r="A94" s="2" t="s">
        <v>471</v>
      </c>
      <c r="B94" s="2" t="s">
        <v>24</v>
      </c>
      <c r="C94" s="3" t="s">
        <v>472</v>
      </c>
      <c r="D94" s="2" t="s">
        <v>473</v>
      </c>
      <c r="E94" s="4" t="s">
        <v>474</v>
      </c>
      <c r="F94" s="4" t="s">
        <v>146</v>
      </c>
      <c r="G94" s="5">
        <v>9200000</v>
      </c>
      <c r="H94" s="6">
        <v>46044</v>
      </c>
      <c r="I94" s="6">
        <v>46045</v>
      </c>
      <c r="J94" s="6">
        <v>46164</v>
      </c>
      <c r="K94" s="2"/>
      <c r="L94" s="4"/>
      <c r="M94" s="7"/>
      <c r="N94" s="4"/>
      <c r="O94" s="2"/>
      <c r="P94" s="4"/>
      <c r="Q94" s="7"/>
      <c r="R94" s="5">
        <v>9200000</v>
      </c>
      <c r="S94" s="2" t="str">
        <f t="shared" ca="1" si="4"/>
        <v>Terminado</v>
      </c>
      <c r="T94" s="2" t="str">
        <f t="shared" si="5"/>
        <v>No</v>
      </c>
      <c r="U94" s="5">
        <v>9200000</v>
      </c>
      <c r="V94" s="5">
        <v>0</v>
      </c>
      <c r="W94" s="8">
        <v>1</v>
      </c>
    </row>
    <row r="95" spans="1:23" ht="42" customHeight="1" x14ac:dyDescent="0.3">
      <c r="A95" s="9" t="s">
        <v>475</v>
      </c>
      <c r="B95" s="9" t="s">
        <v>24</v>
      </c>
      <c r="C95" s="10" t="s">
        <v>476</v>
      </c>
      <c r="D95" s="9" t="s">
        <v>477</v>
      </c>
      <c r="E95" s="11" t="s">
        <v>111</v>
      </c>
      <c r="F95" s="11" t="s">
        <v>35</v>
      </c>
      <c r="G95" s="12">
        <v>15000000</v>
      </c>
      <c r="H95" s="13">
        <v>46044</v>
      </c>
      <c r="I95" s="13">
        <v>46045</v>
      </c>
      <c r="J95" s="13">
        <v>46195</v>
      </c>
      <c r="K95" s="9" t="s">
        <v>34</v>
      </c>
      <c r="L95" s="11" t="s">
        <v>281</v>
      </c>
      <c r="M95" s="12">
        <v>7500000</v>
      </c>
      <c r="N95" s="11" t="s">
        <v>163</v>
      </c>
      <c r="O95" s="13">
        <v>46271</v>
      </c>
      <c r="P95" s="11" t="s">
        <v>393</v>
      </c>
      <c r="Q95" s="12">
        <v>22500000</v>
      </c>
      <c r="R95" s="12">
        <v>22500000</v>
      </c>
      <c r="S95" s="9" t="str">
        <f t="shared" ca="1" si="4"/>
        <v>Vigente</v>
      </c>
      <c r="T95" s="9" t="str">
        <f t="shared" si="5"/>
        <v>Sí</v>
      </c>
      <c r="U95" s="12">
        <v>15870536</v>
      </c>
      <c r="V95" s="12">
        <v>6629464</v>
      </c>
      <c r="W95" s="14">
        <v>0.70540000000000003</v>
      </c>
    </row>
    <row r="96" spans="1:23" ht="42" customHeight="1" x14ac:dyDescent="0.3">
      <c r="A96" s="2" t="s">
        <v>478</v>
      </c>
      <c r="B96" s="2" t="s">
        <v>24</v>
      </c>
      <c r="C96" s="3" t="s">
        <v>479</v>
      </c>
      <c r="D96" s="2" t="s">
        <v>480</v>
      </c>
      <c r="E96" s="4" t="s">
        <v>481</v>
      </c>
      <c r="F96" s="4" t="s">
        <v>80</v>
      </c>
      <c r="G96" s="5">
        <v>36000000</v>
      </c>
      <c r="H96" s="6">
        <v>46044</v>
      </c>
      <c r="I96" s="6">
        <v>46045</v>
      </c>
      <c r="J96" s="6">
        <v>46225</v>
      </c>
      <c r="K96" s="2"/>
      <c r="L96" s="4"/>
      <c r="M96" s="7"/>
      <c r="N96" s="4"/>
      <c r="O96" s="2"/>
      <c r="P96" s="4"/>
      <c r="Q96" s="7"/>
      <c r="R96" s="5">
        <v>36000000</v>
      </c>
      <c r="S96" s="2" t="str">
        <f t="shared" ca="1" si="4"/>
        <v>Terminado</v>
      </c>
      <c r="T96" s="2" t="str">
        <f t="shared" si="5"/>
        <v>No</v>
      </c>
      <c r="U96" s="5">
        <v>31600000</v>
      </c>
      <c r="V96" s="5">
        <v>4400000</v>
      </c>
      <c r="W96" s="8">
        <v>0.87780000000000002</v>
      </c>
    </row>
    <row r="97" spans="1:23" ht="42" customHeight="1" x14ac:dyDescent="0.3">
      <c r="A97" s="9" t="s">
        <v>482</v>
      </c>
      <c r="B97" s="9" t="s">
        <v>24</v>
      </c>
      <c r="C97" s="10" t="s">
        <v>483</v>
      </c>
      <c r="D97" s="9" t="s">
        <v>484</v>
      </c>
      <c r="E97" s="11" t="s">
        <v>190</v>
      </c>
      <c r="F97" s="11" t="s">
        <v>485</v>
      </c>
      <c r="G97" s="12">
        <v>80000000</v>
      </c>
      <c r="H97" s="13">
        <v>46045</v>
      </c>
      <c r="I97" s="13">
        <v>46048</v>
      </c>
      <c r="J97" s="13">
        <v>46371</v>
      </c>
      <c r="K97" s="9"/>
      <c r="L97" s="11"/>
      <c r="M97" s="15"/>
      <c r="N97" s="11"/>
      <c r="O97" s="9"/>
      <c r="P97" s="11"/>
      <c r="Q97" s="15"/>
      <c r="R97" s="12">
        <v>80000000</v>
      </c>
      <c r="S97" s="9" t="str">
        <f t="shared" ca="1" si="4"/>
        <v>Vigente</v>
      </c>
      <c r="T97" s="9" t="str">
        <f t="shared" si="5"/>
        <v>No</v>
      </c>
      <c r="U97" s="12">
        <v>38750000</v>
      </c>
      <c r="V97" s="12">
        <v>41250000</v>
      </c>
      <c r="W97" s="14">
        <v>0.4844</v>
      </c>
    </row>
    <row r="98" spans="1:23" ht="42" customHeight="1" x14ac:dyDescent="0.3">
      <c r="A98" s="2" t="s">
        <v>486</v>
      </c>
      <c r="B98" s="2" t="s">
        <v>24</v>
      </c>
      <c r="C98" s="3" t="s">
        <v>487</v>
      </c>
      <c r="D98" s="2" t="s">
        <v>488</v>
      </c>
      <c r="E98" s="4" t="s">
        <v>229</v>
      </c>
      <c r="F98" s="4" t="s">
        <v>123</v>
      </c>
      <c r="G98" s="5">
        <v>10400000</v>
      </c>
      <c r="H98" s="6">
        <v>46046</v>
      </c>
      <c r="I98" s="6">
        <v>46048</v>
      </c>
      <c r="J98" s="6">
        <v>46167</v>
      </c>
      <c r="K98" s="2" t="s">
        <v>34</v>
      </c>
      <c r="L98" s="4" t="s">
        <v>124</v>
      </c>
      <c r="M98" s="5">
        <v>5200000</v>
      </c>
      <c r="N98" s="4" t="s">
        <v>125</v>
      </c>
      <c r="O98" s="6">
        <v>46228</v>
      </c>
      <c r="P98" s="4" t="s">
        <v>126</v>
      </c>
      <c r="Q98" s="5">
        <v>15600000</v>
      </c>
      <c r="R98" s="5">
        <v>15600000</v>
      </c>
      <c r="S98" s="2" t="str">
        <f t="shared" ref="S98:S129" ca="1" si="6">IF(I98="","",IF(TODAY()&lt;I98,"Por iniciar",IF(TODAY()&gt;IF(O98&lt;&gt;"",O98,J98),"Terminado","Vigente")))</f>
        <v>Terminado</v>
      </c>
      <c r="T98" s="2" t="str">
        <f t="shared" ref="T98:T129" si="7">IF(K98&lt;&gt;"","Sí","No")</f>
        <v>Sí</v>
      </c>
      <c r="U98" s="5">
        <v>13433333</v>
      </c>
      <c r="V98" s="5">
        <v>2166667</v>
      </c>
      <c r="W98" s="8">
        <v>0.86109999999999998</v>
      </c>
    </row>
    <row r="99" spans="1:23" ht="42" customHeight="1" x14ac:dyDescent="0.3">
      <c r="A99" s="9" t="s">
        <v>489</v>
      </c>
      <c r="B99" s="9" t="s">
        <v>24</v>
      </c>
      <c r="C99" s="10" t="s">
        <v>490</v>
      </c>
      <c r="D99" s="9" t="s">
        <v>491</v>
      </c>
      <c r="E99" s="11" t="s">
        <v>253</v>
      </c>
      <c r="F99" s="11" t="s">
        <v>94</v>
      </c>
      <c r="G99" s="12">
        <v>27000000</v>
      </c>
      <c r="H99" s="13">
        <v>46046</v>
      </c>
      <c r="I99" s="13">
        <v>46048</v>
      </c>
      <c r="J99" s="13">
        <v>46228</v>
      </c>
      <c r="K99" s="9"/>
      <c r="L99" s="11"/>
      <c r="M99" s="15"/>
      <c r="N99" s="11"/>
      <c r="O99" s="9"/>
      <c r="P99" s="11"/>
      <c r="Q99" s="15"/>
      <c r="R99" s="12">
        <v>27000000</v>
      </c>
      <c r="S99" s="9" t="str">
        <f t="shared" ca="1" si="6"/>
        <v>Terminado</v>
      </c>
      <c r="T99" s="9" t="str">
        <f t="shared" si="7"/>
        <v>No</v>
      </c>
      <c r="U99" s="12">
        <v>23250000</v>
      </c>
      <c r="V99" s="12">
        <v>3750000</v>
      </c>
      <c r="W99" s="14">
        <v>0.86109999999999998</v>
      </c>
    </row>
    <row r="100" spans="1:23" ht="42" customHeight="1" x14ac:dyDescent="0.3">
      <c r="A100" s="2" t="s">
        <v>492</v>
      </c>
      <c r="B100" s="2" t="s">
        <v>24</v>
      </c>
      <c r="C100" s="3" t="s">
        <v>493</v>
      </c>
      <c r="D100" s="2" t="s">
        <v>494</v>
      </c>
      <c r="E100" s="4" t="s">
        <v>495</v>
      </c>
      <c r="F100" s="4" t="s">
        <v>33</v>
      </c>
      <c r="G100" s="5">
        <v>30000000</v>
      </c>
      <c r="H100" s="6">
        <v>46046</v>
      </c>
      <c r="I100" s="6">
        <v>46048</v>
      </c>
      <c r="J100" s="6">
        <v>46228</v>
      </c>
      <c r="K100" s="2"/>
      <c r="L100" s="4"/>
      <c r="M100" s="7"/>
      <c r="N100" s="4"/>
      <c r="O100" s="2"/>
      <c r="P100" s="4"/>
      <c r="Q100" s="7"/>
      <c r="R100" s="5">
        <v>30000000</v>
      </c>
      <c r="S100" s="2" t="str">
        <f t="shared" ca="1" si="6"/>
        <v>Terminado</v>
      </c>
      <c r="T100" s="2" t="str">
        <f t="shared" si="7"/>
        <v>No</v>
      </c>
      <c r="U100" s="5">
        <v>20833333</v>
      </c>
      <c r="V100" s="5">
        <v>9166667</v>
      </c>
      <c r="W100" s="8">
        <v>0.69440000000000002</v>
      </c>
    </row>
    <row r="101" spans="1:23" ht="42" customHeight="1" x14ac:dyDescent="0.3">
      <c r="A101" s="9" t="s">
        <v>496</v>
      </c>
      <c r="B101" s="9" t="s">
        <v>24</v>
      </c>
      <c r="C101" s="10" t="s">
        <v>497</v>
      </c>
      <c r="D101" s="9" t="s">
        <v>498</v>
      </c>
      <c r="E101" s="11" t="s">
        <v>258</v>
      </c>
      <c r="F101" s="11" t="s">
        <v>37</v>
      </c>
      <c r="G101" s="12">
        <v>45000000</v>
      </c>
      <c r="H101" s="13">
        <v>46046</v>
      </c>
      <c r="I101" s="13">
        <v>46048</v>
      </c>
      <c r="J101" s="13">
        <v>46351</v>
      </c>
      <c r="K101" s="9"/>
      <c r="L101" s="11"/>
      <c r="M101" s="15"/>
      <c r="N101" s="11"/>
      <c r="O101" s="9"/>
      <c r="P101" s="11"/>
      <c r="Q101" s="15"/>
      <c r="R101" s="12">
        <v>45000000</v>
      </c>
      <c r="S101" s="9" t="str">
        <f t="shared" ca="1" si="6"/>
        <v>Vigente</v>
      </c>
      <c r="T101" s="9" t="str">
        <f t="shared" si="7"/>
        <v>No</v>
      </c>
      <c r="U101" s="12">
        <v>23250000</v>
      </c>
      <c r="V101" s="12">
        <v>21750000</v>
      </c>
      <c r="W101" s="14">
        <v>0.51670000000000005</v>
      </c>
    </row>
    <row r="102" spans="1:23" ht="42" customHeight="1" x14ac:dyDescent="0.3">
      <c r="A102" s="2" t="s">
        <v>499</v>
      </c>
      <c r="B102" s="2" t="s">
        <v>24</v>
      </c>
      <c r="C102" s="3" t="s">
        <v>500</v>
      </c>
      <c r="D102" s="2" t="s">
        <v>501</v>
      </c>
      <c r="E102" s="4" t="s">
        <v>258</v>
      </c>
      <c r="F102" s="4" t="s">
        <v>502</v>
      </c>
      <c r="G102" s="5">
        <v>22000000</v>
      </c>
      <c r="H102" s="6">
        <v>46046</v>
      </c>
      <c r="I102" s="6">
        <v>46048</v>
      </c>
      <c r="J102" s="6">
        <v>46167</v>
      </c>
      <c r="K102" s="2" t="s">
        <v>34</v>
      </c>
      <c r="L102" s="4" t="s">
        <v>503</v>
      </c>
      <c r="M102" s="5">
        <v>11000000</v>
      </c>
      <c r="N102" s="4" t="s">
        <v>125</v>
      </c>
      <c r="O102" s="6">
        <v>46228</v>
      </c>
      <c r="P102" s="4" t="s">
        <v>198</v>
      </c>
      <c r="Q102" s="5">
        <v>33000000</v>
      </c>
      <c r="R102" s="5">
        <v>33000000</v>
      </c>
      <c r="S102" s="2" t="str">
        <f t="shared" ca="1" si="6"/>
        <v>Terminado</v>
      </c>
      <c r="T102" s="2" t="str">
        <f t="shared" si="7"/>
        <v>Sí</v>
      </c>
      <c r="U102" s="5">
        <v>28416667</v>
      </c>
      <c r="V102" s="5">
        <v>4583333</v>
      </c>
      <c r="W102" s="8">
        <v>0.86109999999999998</v>
      </c>
    </row>
    <row r="103" spans="1:23" ht="42" customHeight="1" x14ac:dyDescent="0.3">
      <c r="A103" s="9" t="s">
        <v>504</v>
      </c>
      <c r="B103" s="9" t="s">
        <v>24</v>
      </c>
      <c r="C103" s="10" t="s">
        <v>505</v>
      </c>
      <c r="D103" s="9" t="s">
        <v>506</v>
      </c>
      <c r="E103" s="11" t="s">
        <v>100</v>
      </c>
      <c r="F103" s="11" t="s">
        <v>48</v>
      </c>
      <c r="G103" s="12">
        <v>12000000</v>
      </c>
      <c r="H103" s="13">
        <v>46046</v>
      </c>
      <c r="I103" s="13">
        <v>46048</v>
      </c>
      <c r="J103" s="13">
        <v>46167</v>
      </c>
      <c r="K103" s="9" t="s">
        <v>34</v>
      </c>
      <c r="L103" s="11" t="s">
        <v>290</v>
      </c>
      <c r="M103" s="12">
        <v>6000000</v>
      </c>
      <c r="N103" s="11" t="s">
        <v>125</v>
      </c>
      <c r="O103" s="13">
        <v>46228</v>
      </c>
      <c r="P103" s="11" t="s">
        <v>81</v>
      </c>
      <c r="Q103" s="12">
        <v>18000000</v>
      </c>
      <c r="R103" s="12">
        <v>18000000</v>
      </c>
      <c r="S103" s="9" t="str">
        <f t="shared" ca="1" si="6"/>
        <v>Terminado</v>
      </c>
      <c r="T103" s="9" t="str">
        <f t="shared" si="7"/>
        <v>Sí</v>
      </c>
      <c r="U103" s="12">
        <v>15500000</v>
      </c>
      <c r="V103" s="12">
        <v>2500000</v>
      </c>
      <c r="W103" s="14">
        <v>0.86109999999999998</v>
      </c>
    </row>
    <row r="104" spans="1:23" ht="42" customHeight="1" x14ac:dyDescent="0.3">
      <c r="A104" s="2" t="s">
        <v>507</v>
      </c>
      <c r="B104" s="2" t="s">
        <v>24</v>
      </c>
      <c r="C104" s="3" t="s">
        <v>508</v>
      </c>
      <c r="D104" s="2" t="s">
        <v>509</v>
      </c>
      <c r="E104" s="4" t="s">
        <v>253</v>
      </c>
      <c r="F104" s="4" t="s">
        <v>248</v>
      </c>
      <c r="G104" s="5">
        <v>16000000</v>
      </c>
      <c r="H104" s="6">
        <v>46046</v>
      </c>
      <c r="I104" s="6">
        <v>46048</v>
      </c>
      <c r="J104" s="6">
        <v>46167</v>
      </c>
      <c r="K104" s="2" t="s">
        <v>34</v>
      </c>
      <c r="L104" s="4" t="s">
        <v>249</v>
      </c>
      <c r="M104" s="5">
        <v>8000000</v>
      </c>
      <c r="N104" s="4" t="s">
        <v>125</v>
      </c>
      <c r="O104" s="6">
        <v>46228</v>
      </c>
      <c r="P104" s="4" t="s">
        <v>47</v>
      </c>
      <c r="Q104" s="5">
        <v>24000000</v>
      </c>
      <c r="R104" s="5">
        <v>24000000</v>
      </c>
      <c r="S104" s="2" t="str">
        <f t="shared" ca="1" si="6"/>
        <v>Terminado</v>
      </c>
      <c r="T104" s="2" t="str">
        <f t="shared" si="7"/>
        <v>Sí</v>
      </c>
      <c r="U104" s="5">
        <v>20666667</v>
      </c>
      <c r="V104" s="5">
        <v>3333333</v>
      </c>
      <c r="W104" s="8">
        <v>0.86109999999999998</v>
      </c>
    </row>
    <row r="105" spans="1:23" ht="42" customHeight="1" x14ac:dyDescent="0.3">
      <c r="A105" s="9" t="s">
        <v>510</v>
      </c>
      <c r="B105" s="9" t="s">
        <v>24</v>
      </c>
      <c r="C105" s="10" t="s">
        <v>511</v>
      </c>
      <c r="D105" s="9" t="s">
        <v>512</v>
      </c>
      <c r="E105" s="11" t="s">
        <v>513</v>
      </c>
      <c r="F105" s="11" t="s">
        <v>48</v>
      </c>
      <c r="G105" s="12">
        <v>12000000</v>
      </c>
      <c r="H105" s="13">
        <v>46046</v>
      </c>
      <c r="I105" s="13">
        <v>46048</v>
      </c>
      <c r="J105" s="13">
        <v>46167</v>
      </c>
      <c r="K105" s="9" t="s">
        <v>34</v>
      </c>
      <c r="L105" s="11" t="s">
        <v>290</v>
      </c>
      <c r="M105" s="12">
        <v>6000000</v>
      </c>
      <c r="N105" s="11" t="s">
        <v>125</v>
      </c>
      <c r="O105" s="13">
        <v>46167</v>
      </c>
      <c r="P105" s="11" t="s">
        <v>81</v>
      </c>
      <c r="Q105" s="12">
        <v>18000000</v>
      </c>
      <c r="R105" s="12">
        <v>18000000</v>
      </c>
      <c r="S105" s="9" t="str">
        <f t="shared" ca="1" si="6"/>
        <v>Terminado</v>
      </c>
      <c r="T105" s="9" t="str">
        <f t="shared" si="7"/>
        <v>Sí</v>
      </c>
      <c r="U105" s="12">
        <v>18000000</v>
      </c>
      <c r="V105" s="12">
        <v>0</v>
      </c>
      <c r="W105" s="14">
        <v>1</v>
      </c>
    </row>
    <row r="106" spans="1:23" ht="42" customHeight="1" x14ac:dyDescent="0.3">
      <c r="A106" s="2" t="s">
        <v>514</v>
      </c>
      <c r="B106" s="2" t="s">
        <v>24</v>
      </c>
      <c r="C106" s="3" t="s">
        <v>515</v>
      </c>
      <c r="D106" s="2" t="s">
        <v>516</v>
      </c>
      <c r="E106" s="4" t="s">
        <v>301</v>
      </c>
      <c r="F106" s="4" t="s">
        <v>237</v>
      </c>
      <c r="G106" s="5">
        <v>14000000</v>
      </c>
      <c r="H106" s="6">
        <v>46046</v>
      </c>
      <c r="I106" s="6">
        <v>46048</v>
      </c>
      <c r="J106" s="6">
        <v>46167</v>
      </c>
      <c r="K106" s="2" t="s">
        <v>34</v>
      </c>
      <c r="L106" s="4" t="s">
        <v>238</v>
      </c>
      <c r="M106" s="5">
        <v>7000000</v>
      </c>
      <c r="N106" s="4" t="s">
        <v>125</v>
      </c>
      <c r="O106" s="6">
        <v>46228</v>
      </c>
      <c r="P106" s="4" t="s">
        <v>74</v>
      </c>
      <c r="Q106" s="5">
        <v>21000000</v>
      </c>
      <c r="R106" s="5">
        <v>21000000</v>
      </c>
      <c r="S106" s="2" t="str">
        <f t="shared" ca="1" si="6"/>
        <v>Terminado</v>
      </c>
      <c r="T106" s="2" t="str">
        <f t="shared" si="7"/>
        <v>Sí</v>
      </c>
      <c r="U106" s="5">
        <v>18083333</v>
      </c>
      <c r="V106" s="5">
        <v>2916667</v>
      </c>
      <c r="W106" s="8">
        <v>0.86109999999999998</v>
      </c>
    </row>
    <row r="107" spans="1:23" ht="42" customHeight="1" x14ac:dyDescent="0.3">
      <c r="A107" s="9" t="s">
        <v>517</v>
      </c>
      <c r="B107" s="9" t="s">
        <v>24</v>
      </c>
      <c r="C107" s="10" t="s">
        <v>518</v>
      </c>
      <c r="D107" s="9" t="s">
        <v>519</v>
      </c>
      <c r="E107" s="11" t="s">
        <v>520</v>
      </c>
      <c r="F107" s="11" t="s">
        <v>123</v>
      </c>
      <c r="G107" s="12">
        <v>10400000</v>
      </c>
      <c r="H107" s="13">
        <v>46046</v>
      </c>
      <c r="I107" s="13">
        <v>46048</v>
      </c>
      <c r="J107" s="13">
        <v>46167</v>
      </c>
      <c r="K107" s="9" t="s">
        <v>34</v>
      </c>
      <c r="L107" s="11" t="s">
        <v>124</v>
      </c>
      <c r="M107" s="12">
        <v>5200000</v>
      </c>
      <c r="N107" s="11" t="s">
        <v>125</v>
      </c>
      <c r="O107" s="13">
        <v>46228</v>
      </c>
      <c r="P107" s="11" t="s">
        <v>126</v>
      </c>
      <c r="Q107" s="12">
        <v>15600000</v>
      </c>
      <c r="R107" s="12">
        <v>15600000</v>
      </c>
      <c r="S107" s="9" t="str">
        <f t="shared" ca="1" si="6"/>
        <v>Terminado</v>
      </c>
      <c r="T107" s="9" t="str">
        <f t="shared" si="7"/>
        <v>Sí</v>
      </c>
      <c r="U107" s="12">
        <v>13433333</v>
      </c>
      <c r="V107" s="12">
        <v>2166667</v>
      </c>
      <c r="W107" s="14">
        <v>0.86109999999999998</v>
      </c>
    </row>
    <row r="108" spans="1:23" ht="42" customHeight="1" x14ac:dyDescent="0.3">
      <c r="A108" s="2" t="s">
        <v>521</v>
      </c>
      <c r="B108" s="2" t="s">
        <v>24</v>
      </c>
      <c r="C108" s="3" t="s">
        <v>522</v>
      </c>
      <c r="D108" s="2" t="s">
        <v>523</v>
      </c>
      <c r="E108" s="4" t="s">
        <v>524</v>
      </c>
      <c r="F108" s="4" t="s">
        <v>94</v>
      </c>
      <c r="G108" s="5">
        <v>27000000</v>
      </c>
      <c r="H108" s="6">
        <v>46046</v>
      </c>
      <c r="I108" s="6">
        <v>46048</v>
      </c>
      <c r="J108" s="6">
        <v>46228</v>
      </c>
      <c r="K108" s="2"/>
      <c r="L108" s="4"/>
      <c r="M108" s="7"/>
      <c r="N108" s="4"/>
      <c r="O108" s="2"/>
      <c r="P108" s="4"/>
      <c r="Q108" s="7"/>
      <c r="R108" s="5">
        <v>27000000</v>
      </c>
      <c r="S108" s="2" t="str">
        <f t="shared" ca="1" si="6"/>
        <v>Terminado</v>
      </c>
      <c r="T108" s="2" t="str">
        <f t="shared" si="7"/>
        <v>No</v>
      </c>
      <c r="U108" s="5">
        <v>23250000</v>
      </c>
      <c r="V108" s="5">
        <v>3750000</v>
      </c>
      <c r="W108" s="8">
        <v>0.86109999999999998</v>
      </c>
    </row>
    <row r="109" spans="1:23" ht="42" customHeight="1" x14ac:dyDescent="0.3">
      <c r="A109" s="9" t="s">
        <v>525</v>
      </c>
      <c r="B109" s="9" t="s">
        <v>24</v>
      </c>
      <c r="C109" s="10" t="s">
        <v>526</v>
      </c>
      <c r="D109" s="9" t="s">
        <v>527</v>
      </c>
      <c r="E109" s="11" t="s">
        <v>354</v>
      </c>
      <c r="F109" s="11" t="s">
        <v>74</v>
      </c>
      <c r="G109" s="12">
        <v>21000000</v>
      </c>
      <c r="H109" s="13">
        <v>46046</v>
      </c>
      <c r="I109" s="13">
        <v>46048</v>
      </c>
      <c r="J109" s="13">
        <v>46228</v>
      </c>
      <c r="K109" s="9"/>
      <c r="L109" s="11"/>
      <c r="M109" s="15"/>
      <c r="N109" s="11"/>
      <c r="O109" s="9"/>
      <c r="P109" s="11"/>
      <c r="Q109" s="15"/>
      <c r="R109" s="12">
        <v>21000000</v>
      </c>
      <c r="S109" s="9" t="str">
        <f t="shared" ca="1" si="6"/>
        <v>Terminado</v>
      </c>
      <c r="T109" s="9" t="str">
        <f t="shared" si="7"/>
        <v>No</v>
      </c>
      <c r="U109" s="12">
        <v>18083333</v>
      </c>
      <c r="V109" s="12">
        <v>2916667</v>
      </c>
      <c r="W109" s="14">
        <v>0.86109999999999998</v>
      </c>
    </row>
    <row r="110" spans="1:23" ht="42" customHeight="1" x14ac:dyDescent="0.3">
      <c r="A110" s="2" t="s">
        <v>528</v>
      </c>
      <c r="B110" s="2" t="s">
        <v>24</v>
      </c>
      <c r="C110" s="3" t="s">
        <v>529</v>
      </c>
      <c r="D110" s="2" t="s">
        <v>530</v>
      </c>
      <c r="E110" s="4" t="s">
        <v>531</v>
      </c>
      <c r="F110" s="4" t="s">
        <v>81</v>
      </c>
      <c r="G110" s="5">
        <v>18000000</v>
      </c>
      <c r="H110" s="6">
        <v>46046</v>
      </c>
      <c r="I110" s="6">
        <v>46048</v>
      </c>
      <c r="J110" s="6">
        <v>46167</v>
      </c>
      <c r="K110" s="2" t="s">
        <v>34</v>
      </c>
      <c r="L110" s="4" t="s">
        <v>107</v>
      </c>
      <c r="M110" s="5">
        <v>9000000</v>
      </c>
      <c r="N110" s="4" t="s">
        <v>125</v>
      </c>
      <c r="O110" s="6">
        <v>46228</v>
      </c>
      <c r="P110" s="4" t="s">
        <v>94</v>
      </c>
      <c r="Q110" s="5">
        <v>27000000</v>
      </c>
      <c r="R110" s="5">
        <v>27000000</v>
      </c>
      <c r="S110" s="2" t="str">
        <f t="shared" ca="1" si="6"/>
        <v>Terminado</v>
      </c>
      <c r="T110" s="2" t="str">
        <f t="shared" si="7"/>
        <v>Sí</v>
      </c>
      <c r="U110" s="5">
        <v>18750000</v>
      </c>
      <c r="V110" s="5">
        <v>8250000</v>
      </c>
      <c r="W110" s="8">
        <v>0.69440000000000002</v>
      </c>
    </row>
    <row r="111" spans="1:23" ht="42" customHeight="1" x14ac:dyDescent="0.3">
      <c r="A111" s="9" t="s">
        <v>532</v>
      </c>
      <c r="B111" s="9" t="s">
        <v>24</v>
      </c>
      <c r="C111" s="10" t="s">
        <v>533</v>
      </c>
      <c r="D111" s="9" t="s">
        <v>534</v>
      </c>
      <c r="E111" s="11" t="s">
        <v>115</v>
      </c>
      <c r="F111" s="11" t="s">
        <v>535</v>
      </c>
      <c r="G111" s="12">
        <v>15500000</v>
      </c>
      <c r="H111" s="13">
        <v>46046</v>
      </c>
      <c r="I111" s="13">
        <v>46048</v>
      </c>
      <c r="J111" s="13">
        <v>46198</v>
      </c>
      <c r="K111" s="9"/>
      <c r="L111" s="11"/>
      <c r="M111" s="15"/>
      <c r="N111" s="11"/>
      <c r="O111" s="9"/>
      <c r="P111" s="11"/>
      <c r="Q111" s="15"/>
      <c r="R111" s="12">
        <v>15500000</v>
      </c>
      <c r="S111" s="9" t="str">
        <f t="shared" ca="1" si="6"/>
        <v>Terminado</v>
      </c>
      <c r="T111" s="9" t="str">
        <f t="shared" si="7"/>
        <v>No</v>
      </c>
      <c r="U111" s="12">
        <v>15500000</v>
      </c>
      <c r="V111" s="12">
        <v>0</v>
      </c>
      <c r="W111" s="14">
        <v>1</v>
      </c>
    </row>
    <row r="112" spans="1:23" ht="42" customHeight="1" x14ac:dyDescent="0.3">
      <c r="A112" s="2" t="s">
        <v>536</v>
      </c>
      <c r="B112" s="2" t="s">
        <v>24</v>
      </c>
      <c r="C112" s="3" t="s">
        <v>537</v>
      </c>
      <c r="D112" s="2" t="s">
        <v>538</v>
      </c>
      <c r="E112" s="4" t="s">
        <v>539</v>
      </c>
      <c r="F112" s="4" t="s">
        <v>540</v>
      </c>
      <c r="G112" s="5">
        <v>46200000</v>
      </c>
      <c r="H112" s="6">
        <v>46049</v>
      </c>
      <c r="I112" s="6">
        <v>46055</v>
      </c>
      <c r="J112" s="6">
        <v>46371</v>
      </c>
      <c r="K112" s="2"/>
      <c r="L112" s="4"/>
      <c r="M112" s="7"/>
      <c r="N112" s="4"/>
      <c r="O112" s="2"/>
      <c r="P112" s="4"/>
      <c r="Q112" s="7"/>
      <c r="R112" s="5">
        <v>46200000</v>
      </c>
      <c r="S112" s="2" t="str">
        <f t="shared" ca="1" si="6"/>
        <v>Vigente</v>
      </c>
      <c r="T112" s="2" t="str">
        <f t="shared" si="7"/>
        <v>No</v>
      </c>
      <c r="U112" s="5">
        <v>21922930</v>
      </c>
      <c r="V112" s="5">
        <v>24277070</v>
      </c>
      <c r="W112" s="8">
        <v>0.47449999999999998</v>
      </c>
    </row>
    <row r="113" spans="1:23" ht="42" customHeight="1" x14ac:dyDescent="0.3">
      <c r="A113" s="9" t="s">
        <v>541</v>
      </c>
      <c r="B113" s="9" t="s">
        <v>24</v>
      </c>
      <c r="C113" s="10" t="s">
        <v>542</v>
      </c>
      <c r="D113" s="9" t="s">
        <v>543</v>
      </c>
      <c r="E113" s="11" t="s">
        <v>544</v>
      </c>
      <c r="F113" s="11" t="s">
        <v>545</v>
      </c>
      <c r="G113" s="12">
        <v>299999994</v>
      </c>
      <c r="H113" s="13">
        <v>46050</v>
      </c>
      <c r="I113" s="13">
        <v>46055</v>
      </c>
      <c r="J113" s="13">
        <v>46371</v>
      </c>
      <c r="K113" s="9"/>
      <c r="L113" s="11"/>
      <c r="M113" s="15"/>
      <c r="N113" s="11"/>
      <c r="O113" s="9"/>
      <c r="P113" s="11"/>
      <c r="Q113" s="15"/>
      <c r="R113" s="12">
        <v>299999994</v>
      </c>
      <c r="S113" s="9" t="str">
        <f t="shared" ca="1" si="6"/>
        <v>Vigente</v>
      </c>
      <c r="T113" s="9" t="str">
        <f t="shared" si="7"/>
        <v>No</v>
      </c>
      <c r="U113" s="12">
        <v>142356685</v>
      </c>
      <c r="V113" s="12">
        <v>157643309</v>
      </c>
      <c r="W113" s="14">
        <v>0.47449999999999998</v>
      </c>
    </row>
    <row r="114" spans="1:23" ht="42" customHeight="1" x14ac:dyDescent="0.3">
      <c r="A114" s="2" t="s">
        <v>546</v>
      </c>
      <c r="B114" s="2" t="s">
        <v>24</v>
      </c>
      <c r="C114" s="3" t="s">
        <v>547</v>
      </c>
      <c r="D114" s="2" t="s">
        <v>548</v>
      </c>
      <c r="E114" s="4" t="s">
        <v>359</v>
      </c>
      <c r="F114" s="4" t="s">
        <v>81</v>
      </c>
      <c r="G114" s="5">
        <v>18000000</v>
      </c>
      <c r="H114" s="6">
        <v>46050</v>
      </c>
      <c r="I114" s="6">
        <v>46084</v>
      </c>
      <c r="J114" s="6">
        <v>46205</v>
      </c>
      <c r="K114" s="2"/>
      <c r="L114" s="4"/>
      <c r="M114" s="7"/>
      <c r="N114" s="4"/>
      <c r="O114" s="2"/>
      <c r="P114" s="4"/>
      <c r="Q114" s="7"/>
      <c r="R114" s="5">
        <v>18000000</v>
      </c>
      <c r="S114" s="2" t="str">
        <f t="shared" ca="1" si="6"/>
        <v>Terminado</v>
      </c>
      <c r="T114" s="2" t="str">
        <f t="shared" si="7"/>
        <v>No</v>
      </c>
      <c r="U114" s="5">
        <v>17700000</v>
      </c>
      <c r="V114" s="5">
        <v>300000</v>
      </c>
      <c r="W114" s="8">
        <v>0.98329999999999995</v>
      </c>
    </row>
    <row r="115" spans="1:23" ht="42" customHeight="1" x14ac:dyDescent="0.3">
      <c r="A115" s="9" t="s">
        <v>549</v>
      </c>
      <c r="B115" s="9" t="s">
        <v>24</v>
      </c>
      <c r="C115" s="10" t="s">
        <v>550</v>
      </c>
      <c r="D115" s="9" t="s">
        <v>551</v>
      </c>
      <c r="E115" s="11" t="s">
        <v>407</v>
      </c>
      <c r="F115" s="11" t="s">
        <v>248</v>
      </c>
      <c r="G115" s="12">
        <v>16000000</v>
      </c>
      <c r="H115" s="13">
        <v>46050</v>
      </c>
      <c r="I115" s="13">
        <v>46056</v>
      </c>
      <c r="J115" s="13">
        <v>46175</v>
      </c>
      <c r="K115" s="9" t="s">
        <v>34</v>
      </c>
      <c r="L115" s="11" t="s">
        <v>249</v>
      </c>
      <c r="M115" s="12">
        <v>8000000</v>
      </c>
      <c r="N115" s="11" t="s">
        <v>125</v>
      </c>
      <c r="O115" s="13">
        <v>46236</v>
      </c>
      <c r="P115" s="11" t="s">
        <v>47</v>
      </c>
      <c r="Q115" s="12">
        <v>24000000</v>
      </c>
      <c r="R115" s="12">
        <v>24000000</v>
      </c>
      <c r="S115" s="9" t="str">
        <f t="shared" ca="1" si="6"/>
        <v>Vigente</v>
      </c>
      <c r="T115" s="9" t="str">
        <f t="shared" si="7"/>
        <v>Sí</v>
      </c>
      <c r="U115" s="12">
        <v>19733333</v>
      </c>
      <c r="V115" s="12">
        <v>4266667</v>
      </c>
      <c r="W115" s="14">
        <v>0.82220000000000004</v>
      </c>
    </row>
    <row r="116" spans="1:23" ht="42" customHeight="1" x14ac:dyDescent="0.3">
      <c r="A116" s="2" t="s">
        <v>552</v>
      </c>
      <c r="B116" s="2" t="s">
        <v>24</v>
      </c>
      <c r="C116" s="3" t="s">
        <v>553</v>
      </c>
      <c r="D116" s="2" t="s">
        <v>554</v>
      </c>
      <c r="E116" s="4" t="s">
        <v>555</v>
      </c>
      <c r="F116" s="4" t="s">
        <v>123</v>
      </c>
      <c r="G116" s="5">
        <v>10400000</v>
      </c>
      <c r="H116" s="6">
        <v>46050</v>
      </c>
      <c r="I116" s="6">
        <v>46056</v>
      </c>
      <c r="J116" s="6">
        <v>46175</v>
      </c>
      <c r="K116" s="2" t="s">
        <v>34</v>
      </c>
      <c r="L116" s="4" t="s">
        <v>124</v>
      </c>
      <c r="M116" s="5">
        <v>5200000</v>
      </c>
      <c r="N116" s="4" t="s">
        <v>125</v>
      </c>
      <c r="O116" s="6">
        <v>46236</v>
      </c>
      <c r="P116" s="4" t="s">
        <v>126</v>
      </c>
      <c r="Q116" s="5">
        <v>15600000</v>
      </c>
      <c r="R116" s="5">
        <v>15600000</v>
      </c>
      <c r="S116" s="2" t="str">
        <f t="shared" ca="1" si="6"/>
        <v>Vigente</v>
      </c>
      <c r="T116" s="2" t="str">
        <f t="shared" si="7"/>
        <v>Sí</v>
      </c>
      <c r="U116" s="5">
        <v>12826667</v>
      </c>
      <c r="V116" s="5">
        <v>2773333</v>
      </c>
      <c r="W116" s="8">
        <v>0.82220000000000004</v>
      </c>
    </row>
    <row r="117" spans="1:23" ht="42" customHeight="1" x14ac:dyDescent="0.3">
      <c r="A117" s="9" t="s">
        <v>556</v>
      </c>
      <c r="B117" s="9" t="s">
        <v>24</v>
      </c>
      <c r="C117" s="10" t="s">
        <v>557</v>
      </c>
      <c r="D117" s="9" t="s">
        <v>558</v>
      </c>
      <c r="E117" s="11" t="s">
        <v>258</v>
      </c>
      <c r="F117" s="11" t="s">
        <v>237</v>
      </c>
      <c r="G117" s="12">
        <v>14000000</v>
      </c>
      <c r="H117" s="13">
        <v>46050</v>
      </c>
      <c r="I117" s="13">
        <v>46056</v>
      </c>
      <c r="J117" s="13">
        <v>46175</v>
      </c>
      <c r="K117" s="9" t="s">
        <v>34</v>
      </c>
      <c r="L117" s="11" t="s">
        <v>238</v>
      </c>
      <c r="M117" s="12">
        <v>7000000</v>
      </c>
      <c r="N117" s="11" t="s">
        <v>125</v>
      </c>
      <c r="O117" s="13">
        <v>46236</v>
      </c>
      <c r="P117" s="11" t="s">
        <v>74</v>
      </c>
      <c r="Q117" s="12">
        <v>21000000</v>
      </c>
      <c r="R117" s="12">
        <v>21000000</v>
      </c>
      <c r="S117" s="9" t="str">
        <f t="shared" ca="1" si="6"/>
        <v>Vigente</v>
      </c>
      <c r="T117" s="9" t="str">
        <f t="shared" si="7"/>
        <v>Sí</v>
      </c>
      <c r="U117" s="12">
        <v>17266667</v>
      </c>
      <c r="V117" s="12">
        <v>3733333</v>
      </c>
      <c r="W117" s="14">
        <v>0.82220000000000004</v>
      </c>
    </row>
    <row r="118" spans="1:23" ht="42" customHeight="1" x14ac:dyDescent="0.3">
      <c r="A118" s="2" t="s">
        <v>559</v>
      </c>
      <c r="B118" s="2" t="s">
        <v>24</v>
      </c>
      <c r="C118" s="3" t="s">
        <v>560</v>
      </c>
      <c r="D118" s="2" t="s">
        <v>561</v>
      </c>
      <c r="E118" s="4" t="s">
        <v>460</v>
      </c>
      <c r="F118" s="4" t="s">
        <v>248</v>
      </c>
      <c r="G118" s="5">
        <v>16000000</v>
      </c>
      <c r="H118" s="6">
        <v>46050</v>
      </c>
      <c r="I118" s="6">
        <v>46056</v>
      </c>
      <c r="J118" s="6">
        <v>46175</v>
      </c>
      <c r="K118" s="2" t="s">
        <v>34</v>
      </c>
      <c r="L118" s="4" t="s">
        <v>249</v>
      </c>
      <c r="M118" s="5">
        <v>8000000</v>
      </c>
      <c r="N118" s="4" t="s">
        <v>125</v>
      </c>
      <c r="O118" s="6">
        <v>46236</v>
      </c>
      <c r="P118" s="4" t="s">
        <v>47</v>
      </c>
      <c r="Q118" s="5">
        <v>24000000</v>
      </c>
      <c r="R118" s="5">
        <v>24000000</v>
      </c>
      <c r="S118" s="2" t="str">
        <f t="shared" ca="1" si="6"/>
        <v>Vigente</v>
      </c>
      <c r="T118" s="2" t="str">
        <f t="shared" si="7"/>
        <v>Sí</v>
      </c>
      <c r="U118" s="5">
        <v>19733333</v>
      </c>
      <c r="V118" s="5">
        <v>4266667</v>
      </c>
      <c r="W118" s="8">
        <v>0.82220000000000004</v>
      </c>
    </row>
    <row r="119" spans="1:23" ht="42" customHeight="1" x14ac:dyDescent="0.3">
      <c r="A119" s="9" t="s">
        <v>562</v>
      </c>
      <c r="B119" s="9" t="s">
        <v>24</v>
      </c>
      <c r="C119" s="10" t="s">
        <v>563</v>
      </c>
      <c r="D119" s="9" t="s">
        <v>564</v>
      </c>
      <c r="E119" s="11" t="s">
        <v>565</v>
      </c>
      <c r="F119" s="11" t="s">
        <v>248</v>
      </c>
      <c r="G119" s="12">
        <v>16000000</v>
      </c>
      <c r="H119" s="13">
        <v>46050</v>
      </c>
      <c r="I119" s="13">
        <v>46056</v>
      </c>
      <c r="J119" s="13">
        <v>46175</v>
      </c>
      <c r="K119" s="9" t="s">
        <v>34</v>
      </c>
      <c r="L119" s="11" t="s">
        <v>249</v>
      </c>
      <c r="M119" s="12">
        <v>8000000</v>
      </c>
      <c r="N119" s="11" t="s">
        <v>125</v>
      </c>
      <c r="O119" s="13">
        <v>46236</v>
      </c>
      <c r="P119" s="11" t="s">
        <v>47</v>
      </c>
      <c r="Q119" s="12">
        <v>24000000</v>
      </c>
      <c r="R119" s="12">
        <v>24000000</v>
      </c>
      <c r="S119" s="9" t="str">
        <f t="shared" ca="1" si="6"/>
        <v>Vigente</v>
      </c>
      <c r="T119" s="9" t="str">
        <f t="shared" si="7"/>
        <v>Sí</v>
      </c>
      <c r="U119" s="12">
        <v>19733333</v>
      </c>
      <c r="V119" s="12">
        <v>4266667</v>
      </c>
      <c r="W119" s="14">
        <v>0.82220000000000004</v>
      </c>
    </row>
    <row r="120" spans="1:23" ht="42" customHeight="1" x14ac:dyDescent="0.3">
      <c r="A120" s="2" t="s">
        <v>566</v>
      </c>
      <c r="B120" s="2" t="s">
        <v>24</v>
      </c>
      <c r="C120" s="3" t="s">
        <v>567</v>
      </c>
      <c r="D120" s="2" t="s">
        <v>568</v>
      </c>
      <c r="E120" s="4" t="s">
        <v>569</v>
      </c>
      <c r="F120" s="4" t="s">
        <v>329</v>
      </c>
      <c r="G120" s="5">
        <v>11200000</v>
      </c>
      <c r="H120" s="6">
        <v>46050</v>
      </c>
      <c r="I120" s="6">
        <v>46062</v>
      </c>
      <c r="J120" s="6">
        <v>46181</v>
      </c>
      <c r="K120" s="2" t="s">
        <v>34</v>
      </c>
      <c r="L120" s="4" t="s">
        <v>330</v>
      </c>
      <c r="M120" s="5">
        <v>5600000</v>
      </c>
      <c r="N120" s="4" t="s">
        <v>125</v>
      </c>
      <c r="O120" s="6">
        <v>46242</v>
      </c>
      <c r="P120" s="4" t="s">
        <v>403</v>
      </c>
      <c r="Q120" s="5">
        <v>16800000</v>
      </c>
      <c r="R120" s="5">
        <v>16800000</v>
      </c>
      <c r="S120" s="2" t="str">
        <f t="shared" ca="1" si="6"/>
        <v>Vigente</v>
      </c>
      <c r="T120" s="2" t="str">
        <f t="shared" si="7"/>
        <v>Sí</v>
      </c>
      <c r="U120" s="5">
        <v>13253333</v>
      </c>
      <c r="V120" s="5">
        <v>3546667</v>
      </c>
      <c r="W120" s="8">
        <v>0.78890000000000005</v>
      </c>
    </row>
    <row r="121" spans="1:23" ht="42" customHeight="1" x14ac:dyDescent="0.3">
      <c r="A121" s="9" t="s">
        <v>570</v>
      </c>
      <c r="B121" s="9" t="s">
        <v>24</v>
      </c>
      <c r="C121" s="10" t="s">
        <v>571</v>
      </c>
      <c r="D121" s="9" t="s">
        <v>572</v>
      </c>
      <c r="E121" s="11" t="s">
        <v>401</v>
      </c>
      <c r="F121" s="11" t="s">
        <v>48</v>
      </c>
      <c r="G121" s="12">
        <v>12000000</v>
      </c>
      <c r="H121" s="13">
        <v>46050</v>
      </c>
      <c r="I121" s="13">
        <v>46056</v>
      </c>
      <c r="J121" s="13">
        <v>46175</v>
      </c>
      <c r="K121" s="9"/>
      <c r="L121" s="11"/>
      <c r="M121" s="15"/>
      <c r="N121" s="11"/>
      <c r="O121" s="9"/>
      <c r="P121" s="11"/>
      <c r="Q121" s="15"/>
      <c r="R121" s="12">
        <v>12000000</v>
      </c>
      <c r="S121" s="9" t="str">
        <f t="shared" ca="1" si="6"/>
        <v>Terminado</v>
      </c>
      <c r="T121" s="9" t="str">
        <f t="shared" si="7"/>
        <v>No</v>
      </c>
      <c r="U121" s="12">
        <v>9000000</v>
      </c>
      <c r="V121" s="12">
        <v>3000000</v>
      </c>
      <c r="W121" s="14">
        <v>0.75</v>
      </c>
    </row>
    <row r="122" spans="1:23" ht="42" customHeight="1" x14ac:dyDescent="0.3">
      <c r="A122" s="2" t="s">
        <v>573</v>
      </c>
      <c r="B122" s="2" t="s">
        <v>24</v>
      </c>
      <c r="C122" s="3" t="s">
        <v>574</v>
      </c>
      <c r="D122" s="2" t="s">
        <v>575</v>
      </c>
      <c r="E122" s="4" t="s">
        <v>380</v>
      </c>
      <c r="F122" s="4" t="s">
        <v>237</v>
      </c>
      <c r="G122" s="5">
        <v>14000000</v>
      </c>
      <c r="H122" s="6">
        <v>46050</v>
      </c>
      <c r="I122" s="6">
        <v>46056</v>
      </c>
      <c r="J122" s="6">
        <v>46175</v>
      </c>
      <c r="K122" s="2" t="s">
        <v>34</v>
      </c>
      <c r="L122" s="4" t="s">
        <v>238</v>
      </c>
      <c r="M122" s="5">
        <v>7000000</v>
      </c>
      <c r="N122" s="4" t="s">
        <v>125</v>
      </c>
      <c r="O122" s="6">
        <v>46236</v>
      </c>
      <c r="P122" s="4" t="s">
        <v>74</v>
      </c>
      <c r="Q122" s="5">
        <v>21000000</v>
      </c>
      <c r="R122" s="5">
        <v>21000000</v>
      </c>
      <c r="S122" s="2" t="str">
        <f t="shared" ca="1" si="6"/>
        <v>Vigente</v>
      </c>
      <c r="T122" s="2" t="str">
        <f t="shared" si="7"/>
        <v>Sí</v>
      </c>
      <c r="U122" s="5">
        <v>13766667</v>
      </c>
      <c r="V122" s="5">
        <v>7233333</v>
      </c>
      <c r="W122" s="8">
        <v>0.65559999999999996</v>
      </c>
    </row>
    <row r="123" spans="1:23" ht="42" customHeight="1" x14ac:dyDescent="0.3">
      <c r="A123" s="9" t="s">
        <v>576</v>
      </c>
      <c r="B123" s="9" t="s">
        <v>24</v>
      </c>
      <c r="C123" s="10" t="s">
        <v>577</v>
      </c>
      <c r="D123" s="9" t="s">
        <v>578</v>
      </c>
      <c r="E123" s="11" t="s">
        <v>579</v>
      </c>
      <c r="F123" s="11" t="s">
        <v>123</v>
      </c>
      <c r="G123" s="12">
        <v>10400000</v>
      </c>
      <c r="H123" s="13">
        <v>46050</v>
      </c>
      <c r="I123" s="13">
        <v>46056</v>
      </c>
      <c r="J123" s="13">
        <v>46175</v>
      </c>
      <c r="K123" s="9" t="s">
        <v>34</v>
      </c>
      <c r="L123" s="11" t="s">
        <v>124</v>
      </c>
      <c r="M123" s="12">
        <v>5200000</v>
      </c>
      <c r="N123" s="11" t="s">
        <v>125</v>
      </c>
      <c r="O123" s="13">
        <v>46236</v>
      </c>
      <c r="P123" s="11" t="s">
        <v>126</v>
      </c>
      <c r="Q123" s="12">
        <v>15600000</v>
      </c>
      <c r="R123" s="12">
        <v>15600000</v>
      </c>
      <c r="S123" s="9" t="str">
        <f t="shared" ca="1" si="6"/>
        <v>Vigente</v>
      </c>
      <c r="T123" s="9" t="str">
        <f t="shared" si="7"/>
        <v>Sí</v>
      </c>
      <c r="U123" s="12">
        <v>12826667</v>
      </c>
      <c r="V123" s="12">
        <v>2773333</v>
      </c>
      <c r="W123" s="14">
        <v>0.82220000000000004</v>
      </c>
    </row>
    <row r="124" spans="1:23" ht="42" customHeight="1" x14ac:dyDescent="0.3">
      <c r="A124" s="2" t="s">
        <v>580</v>
      </c>
      <c r="B124" s="2" t="s">
        <v>24</v>
      </c>
      <c r="C124" s="3" t="s">
        <v>581</v>
      </c>
      <c r="D124" s="2" t="s">
        <v>582</v>
      </c>
      <c r="E124" s="4" t="s">
        <v>583</v>
      </c>
      <c r="F124" s="4" t="s">
        <v>48</v>
      </c>
      <c r="G124" s="5">
        <v>12000000</v>
      </c>
      <c r="H124" s="6">
        <v>46050</v>
      </c>
      <c r="I124" s="6">
        <v>46056</v>
      </c>
      <c r="J124" s="6">
        <v>46175</v>
      </c>
      <c r="K124" s="2" t="s">
        <v>34</v>
      </c>
      <c r="L124" s="4" t="s">
        <v>584</v>
      </c>
      <c r="M124" s="5">
        <v>2800000</v>
      </c>
      <c r="N124" s="4" t="s">
        <v>585</v>
      </c>
      <c r="O124" s="6">
        <v>46203</v>
      </c>
      <c r="P124" s="4" t="s">
        <v>586</v>
      </c>
      <c r="Q124" s="5">
        <v>14800000</v>
      </c>
      <c r="R124" s="5">
        <v>14800000</v>
      </c>
      <c r="S124" s="2" t="str">
        <f t="shared" ca="1" si="6"/>
        <v>Terminado</v>
      </c>
      <c r="T124" s="2" t="str">
        <f t="shared" si="7"/>
        <v>Sí</v>
      </c>
      <c r="U124" s="5">
        <v>11800000</v>
      </c>
      <c r="V124" s="5">
        <v>3000000</v>
      </c>
      <c r="W124" s="8">
        <v>0.79730000000000001</v>
      </c>
    </row>
    <row r="125" spans="1:23" ht="42" customHeight="1" x14ac:dyDescent="0.3">
      <c r="A125" s="9" t="s">
        <v>587</v>
      </c>
      <c r="B125" s="9" t="s">
        <v>24</v>
      </c>
      <c r="C125" s="10" t="s">
        <v>588</v>
      </c>
      <c r="D125" s="9" t="s">
        <v>589</v>
      </c>
      <c r="E125" s="11" t="s">
        <v>307</v>
      </c>
      <c r="F125" s="11" t="s">
        <v>374</v>
      </c>
      <c r="G125" s="12">
        <v>12800000</v>
      </c>
      <c r="H125" s="13">
        <v>46050</v>
      </c>
      <c r="I125" s="13">
        <v>46058</v>
      </c>
      <c r="J125" s="13">
        <v>46177</v>
      </c>
      <c r="K125" s="9" t="s">
        <v>34</v>
      </c>
      <c r="L125" s="11" t="s">
        <v>375</v>
      </c>
      <c r="M125" s="12">
        <v>6400000</v>
      </c>
      <c r="N125" s="11" t="s">
        <v>125</v>
      </c>
      <c r="O125" s="13">
        <v>46238</v>
      </c>
      <c r="P125" s="11" t="s">
        <v>61</v>
      </c>
      <c r="Q125" s="12">
        <v>19200000</v>
      </c>
      <c r="R125" s="12">
        <v>19200000</v>
      </c>
      <c r="S125" s="9" t="str">
        <f t="shared" ca="1" si="6"/>
        <v>Vigente</v>
      </c>
      <c r="T125" s="9" t="str">
        <f t="shared" si="7"/>
        <v>Sí</v>
      </c>
      <c r="U125" s="12">
        <v>15573333</v>
      </c>
      <c r="V125" s="12">
        <v>3626667</v>
      </c>
      <c r="W125" s="14">
        <v>0.81110000000000004</v>
      </c>
    </row>
    <row r="126" spans="1:23" ht="42" customHeight="1" x14ac:dyDescent="0.3">
      <c r="A126" s="2" t="s">
        <v>590</v>
      </c>
      <c r="B126" s="2" t="s">
        <v>24</v>
      </c>
      <c r="C126" s="3" t="s">
        <v>591</v>
      </c>
      <c r="D126" s="2" t="s">
        <v>592</v>
      </c>
      <c r="E126" s="4" t="s">
        <v>100</v>
      </c>
      <c r="F126" s="4" t="s">
        <v>126</v>
      </c>
      <c r="G126" s="5">
        <v>15600000</v>
      </c>
      <c r="H126" s="6">
        <v>46050</v>
      </c>
      <c r="I126" s="6">
        <v>46056</v>
      </c>
      <c r="J126" s="6">
        <v>46236</v>
      </c>
      <c r="K126" s="2" t="s">
        <v>34</v>
      </c>
      <c r="L126" s="4" t="s">
        <v>593</v>
      </c>
      <c r="M126" s="5">
        <v>7800000</v>
      </c>
      <c r="N126" s="4" t="s">
        <v>36</v>
      </c>
      <c r="O126" s="6">
        <v>46328</v>
      </c>
      <c r="P126" s="4" t="s">
        <v>594</v>
      </c>
      <c r="Q126" s="5">
        <v>23400000</v>
      </c>
      <c r="R126" s="5">
        <v>23400000</v>
      </c>
      <c r="S126" s="2" t="str">
        <f t="shared" ca="1" si="6"/>
        <v>Vigente</v>
      </c>
      <c r="T126" s="2" t="str">
        <f t="shared" si="7"/>
        <v>Sí</v>
      </c>
      <c r="U126" s="5">
        <v>12826667</v>
      </c>
      <c r="V126" s="5">
        <v>10573333</v>
      </c>
      <c r="W126" s="8">
        <v>0.54810000000000003</v>
      </c>
    </row>
    <row r="127" spans="1:23" ht="42" customHeight="1" x14ac:dyDescent="0.3">
      <c r="A127" s="9" t="s">
        <v>595</v>
      </c>
      <c r="B127" s="9" t="s">
        <v>24</v>
      </c>
      <c r="C127" s="10" t="s">
        <v>596</v>
      </c>
      <c r="D127" s="9" t="s">
        <v>597</v>
      </c>
      <c r="E127" s="11" t="s">
        <v>407</v>
      </c>
      <c r="F127" s="11" t="s">
        <v>174</v>
      </c>
      <c r="G127" s="12">
        <v>40000000</v>
      </c>
      <c r="H127" s="13">
        <v>46051</v>
      </c>
      <c r="I127" s="13">
        <v>46056</v>
      </c>
      <c r="J127" s="13">
        <v>46358</v>
      </c>
      <c r="K127" s="9"/>
      <c r="L127" s="11"/>
      <c r="M127" s="15"/>
      <c r="N127" s="11"/>
      <c r="O127" s="9"/>
      <c r="P127" s="11"/>
      <c r="Q127" s="15"/>
      <c r="R127" s="12">
        <v>40000000</v>
      </c>
      <c r="S127" s="9" t="str">
        <f t="shared" ca="1" si="6"/>
        <v>Vigente</v>
      </c>
      <c r="T127" s="9" t="str">
        <f t="shared" si="7"/>
        <v>No</v>
      </c>
      <c r="U127" s="12">
        <v>19733333</v>
      </c>
      <c r="V127" s="12">
        <v>20266667</v>
      </c>
      <c r="W127" s="14">
        <v>0.49330000000000002</v>
      </c>
    </row>
    <row r="128" spans="1:23" ht="42" customHeight="1" x14ac:dyDescent="0.3">
      <c r="A128" s="2" t="s">
        <v>598</v>
      </c>
      <c r="B128" s="2" t="s">
        <v>24</v>
      </c>
      <c r="C128" s="3" t="s">
        <v>599</v>
      </c>
      <c r="D128" s="2" t="s">
        <v>600</v>
      </c>
      <c r="E128" s="4" t="s">
        <v>347</v>
      </c>
      <c r="F128" s="4" t="s">
        <v>601</v>
      </c>
      <c r="G128" s="5">
        <v>10000000</v>
      </c>
      <c r="H128" s="6">
        <v>46051</v>
      </c>
      <c r="I128" s="6">
        <v>46056</v>
      </c>
      <c r="J128" s="6">
        <v>46175</v>
      </c>
      <c r="K128" s="2" t="s">
        <v>34</v>
      </c>
      <c r="L128" s="4" t="s">
        <v>279</v>
      </c>
      <c r="M128" s="5">
        <v>5000000</v>
      </c>
      <c r="N128" s="4" t="s">
        <v>125</v>
      </c>
      <c r="O128" s="6">
        <v>46236</v>
      </c>
      <c r="P128" s="4" t="s">
        <v>35</v>
      </c>
      <c r="Q128" s="5">
        <v>15000000</v>
      </c>
      <c r="R128" s="5">
        <v>15000000</v>
      </c>
      <c r="S128" s="2" t="str">
        <f t="shared" ca="1" si="6"/>
        <v>Vigente</v>
      </c>
      <c r="T128" s="2" t="str">
        <f t="shared" si="7"/>
        <v>Sí</v>
      </c>
      <c r="U128" s="5">
        <v>12333333</v>
      </c>
      <c r="V128" s="5">
        <v>2666667</v>
      </c>
      <c r="W128" s="8">
        <v>0.82220000000000004</v>
      </c>
    </row>
    <row r="129" spans="1:23" ht="42" customHeight="1" x14ac:dyDescent="0.3">
      <c r="A129" s="9" t="s">
        <v>602</v>
      </c>
      <c r="B129" s="9" t="s">
        <v>24</v>
      </c>
      <c r="C129" s="10" t="s">
        <v>537</v>
      </c>
      <c r="D129" s="9" t="s">
        <v>538</v>
      </c>
      <c r="E129" s="11" t="s">
        <v>603</v>
      </c>
      <c r="F129" s="11" t="s">
        <v>604</v>
      </c>
      <c r="G129" s="12">
        <v>37500000</v>
      </c>
      <c r="H129" s="13">
        <v>46052</v>
      </c>
      <c r="I129" s="13">
        <v>46055</v>
      </c>
      <c r="J129" s="13">
        <v>46203</v>
      </c>
      <c r="K129" s="9"/>
      <c r="L129" s="11"/>
      <c r="M129" s="15"/>
      <c r="N129" s="11"/>
      <c r="O129" s="9"/>
      <c r="P129" s="11"/>
      <c r="Q129" s="15"/>
      <c r="R129" s="12">
        <v>37500000</v>
      </c>
      <c r="S129" s="9" t="str">
        <f t="shared" ca="1" si="6"/>
        <v>Terminado</v>
      </c>
      <c r="T129" s="9" t="str">
        <f t="shared" si="7"/>
        <v>No</v>
      </c>
      <c r="U129" s="12">
        <v>37500000</v>
      </c>
      <c r="V129" s="12">
        <v>0</v>
      </c>
      <c r="W129" s="14">
        <v>1</v>
      </c>
    </row>
    <row r="130" spans="1:23" ht="42" customHeight="1" x14ac:dyDescent="0.3">
      <c r="A130" s="2" t="s">
        <v>605</v>
      </c>
      <c r="B130" s="2" t="s">
        <v>24</v>
      </c>
      <c r="C130" s="3" t="s">
        <v>606</v>
      </c>
      <c r="D130" s="2" t="s">
        <v>607</v>
      </c>
      <c r="E130" s="4" t="s">
        <v>209</v>
      </c>
      <c r="F130" s="4" t="s">
        <v>48</v>
      </c>
      <c r="G130" s="5">
        <v>12000000</v>
      </c>
      <c r="H130" s="6">
        <v>46052</v>
      </c>
      <c r="I130" s="6">
        <v>46058</v>
      </c>
      <c r="J130" s="6">
        <v>46177</v>
      </c>
      <c r="K130" s="2"/>
      <c r="L130" s="4"/>
      <c r="M130" s="7"/>
      <c r="N130" s="4"/>
      <c r="O130" s="2"/>
      <c r="P130" s="4"/>
      <c r="Q130" s="7"/>
      <c r="R130" s="5">
        <v>12000000</v>
      </c>
      <c r="S130" s="2" t="str">
        <f t="shared" ref="S130:S146" ca="1" si="8">IF(I130="","",IF(TODAY()&lt;I130,"Por iniciar",IF(TODAY()&gt;IF(O130&lt;&gt;"",O130,J130),"Terminado","Vigente")))</f>
        <v>Terminado</v>
      </c>
      <c r="T130" s="2" t="str">
        <f t="shared" ref="T130:T146" si="9">IF(K130&lt;&gt;"","Sí","No")</f>
        <v>No</v>
      </c>
      <c r="U130" s="5">
        <v>12000000</v>
      </c>
      <c r="V130" s="5">
        <v>0</v>
      </c>
      <c r="W130" s="8">
        <v>1</v>
      </c>
    </row>
    <row r="131" spans="1:23" ht="42" customHeight="1" x14ac:dyDescent="0.3">
      <c r="A131" s="9" t="s">
        <v>608</v>
      </c>
      <c r="B131" s="9" t="s">
        <v>24</v>
      </c>
      <c r="C131" s="10" t="s">
        <v>609</v>
      </c>
      <c r="D131" s="9" t="s">
        <v>610</v>
      </c>
      <c r="E131" s="11" t="s">
        <v>32</v>
      </c>
      <c r="F131" s="11" t="s">
        <v>80</v>
      </c>
      <c r="G131" s="12">
        <v>36000000</v>
      </c>
      <c r="H131" s="13">
        <v>46052</v>
      </c>
      <c r="I131" s="13">
        <v>46056</v>
      </c>
      <c r="J131" s="13">
        <v>46236</v>
      </c>
      <c r="K131" s="9"/>
      <c r="L131" s="11"/>
      <c r="M131" s="15"/>
      <c r="N131" s="11"/>
      <c r="O131" s="9"/>
      <c r="P131" s="11"/>
      <c r="Q131" s="15"/>
      <c r="R131" s="12">
        <v>36000000</v>
      </c>
      <c r="S131" s="9" t="str">
        <f t="shared" ca="1" si="8"/>
        <v>Vigente</v>
      </c>
      <c r="T131" s="9" t="str">
        <f t="shared" si="9"/>
        <v>No</v>
      </c>
      <c r="U131" s="12">
        <v>29600000</v>
      </c>
      <c r="V131" s="12">
        <v>6400000</v>
      </c>
      <c r="W131" s="14">
        <v>0.82220000000000004</v>
      </c>
    </row>
    <row r="132" spans="1:23" ht="42" customHeight="1" x14ac:dyDescent="0.3">
      <c r="A132" s="2" t="s">
        <v>611</v>
      </c>
      <c r="B132" s="2" t="s">
        <v>24</v>
      </c>
      <c r="C132" s="3" t="s">
        <v>612</v>
      </c>
      <c r="D132" s="2" t="s">
        <v>613</v>
      </c>
      <c r="E132" s="4" t="s">
        <v>156</v>
      </c>
      <c r="F132" s="4" t="s">
        <v>601</v>
      </c>
      <c r="G132" s="5">
        <v>10000000</v>
      </c>
      <c r="H132" s="6">
        <v>46052</v>
      </c>
      <c r="I132" s="6">
        <v>46056</v>
      </c>
      <c r="J132" s="6">
        <v>46175</v>
      </c>
      <c r="K132" s="2" t="s">
        <v>34</v>
      </c>
      <c r="L132" s="4" t="s">
        <v>279</v>
      </c>
      <c r="M132" s="5">
        <v>5000000</v>
      </c>
      <c r="N132" s="4" t="s">
        <v>125</v>
      </c>
      <c r="O132" s="6">
        <v>46236</v>
      </c>
      <c r="P132" s="4" t="s">
        <v>35</v>
      </c>
      <c r="Q132" s="5">
        <v>15000000</v>
      </c>
      <c r="R132" s="5">
        <v>15000000</v>
      </c>
      <c r="S132" s="2" t="str">
        <f t="shared" ca="1" si="8"/>
        <v>Vigente</v>
      </c>
      <c r="T132" s="2" t="str">
        <f t="shared" si="9"/>
        <v>Sí</v>
      </c>
      <c r="U132" s="5">
        <v>12333333</v>
      </c>
      <c r="V132" s="5">
        <v>2666667</v>
      </c>
      <c r="W132" s="8">
        <v>0.82220000000000004</v>
      </c>
    </row>
    <row r="133" spans="1:23" ht="42" customHeight="1" x14ac:dyDescent="0.3">
      <c r="A133" s="9" t="s">
        <v>614</v>
      </c>
      <c r="B133" s="9" t="s">
        <v>24</v>
      </c>
      <c r="C133" s="10" t="s">
        <v>615</v>
      </c>
      <c r="D133" s="9" t="s">
        <v>616</v>
      </c>
      <c r="E133" s="11" t="s">
        <v>617</v>
      </c>
      <c r="F133" s="11" t="s">
        <v>601</v>
      </c>
      <c r="G133" s="12">
        <v>10000000</v>
      </c>
      <c r="H133" s="13">
        <v>46052</v>
      </c>
      <c r="I133" s="13">
        <v>46056</v>
      </c>
      <c r="J133" s="13">
        <v>46175</v>
      </c>
      <c r="K133" s="9" t="s">
        <v>34</v>
      </c>
      <c r="L133" s="11" t="s">
        <v>279</v>
      </c>
      <c r="M133" s="12">
        <v>5000000</v>
      </c>
      <c r="N133" s="11" t="s">
        <v>125</v>
      </c>
      <c r="O133" s="13">
        <v>46236</v>
      </c>
      <c r="P133" s="11" t="s">
        <v>35</v>
      </c>
      <c r="Q133" s="12">
        <v>15000000</v>
      </c>
      <c r="R133" s="12">
        <v>15000000</v>
      </c>
      <c r="S133" s="9" t="str">
        <f t="shared" ca="1" si="8"/>
        <v>Vigente</v>
      </c>
      <c r="T133" s="9" t="str">
        <f t="shared" si="9"/>
        <v>Sí</v>
      </c>
      <c r="U133" s="12">
        <v>12333333</v>
      </c>
      <c r="V133" s="12">
        <v>2666667</v>
      </c>
      <c r="W133" s="14">
        <v>0.82220000000000004</v>
      </c>
    </row>
    <row r="134" spans="1:23" ht="42" customHeight="1" x14ac:dyDescent="0.3">
      <c r="A134" s="2" t="s">
        <v>618</v>
      </c>
      <c r="B134" s="2" t="s">
        <v>24</v>
      </c>
      <c r="C134" s="3" t="s">
        <v>619</v>
      </c>
      <c r="D134" s="2" t="s">
        <v>620</v>
      </c>
      <c r="E134" s="4" t="s">
        <v>233</v>
      </c>
      <c r="F134" s="4" t="s">
        <v>123</v>
      </c>
      <c r="G134" s="5">
        <v>10400000</v>
      </c>
      <c r="H134" s="6">
        <v>46052</v>
      </c>
      <c r="I134" s="6">
        <v>46058</v>
      </c>
      <c r="J134" s="6">
        <v>46177</v>
      </c>
      <c r="K134" s="2" t="s">
        <v>34</v>
      </c>
      <c r="L134" s="4" t="s">
        <v>124</v>
      </c>
      <c r="M134" s="5">
        <v>5200000</v>
      </c>
      <c r="N134" s="4" t="s">
        <v>125</v>
      </c>
      <c r="O134" s="6">
        <v>46238</v>
      </c>
      <c r="P134" s="4" t="s">
        <v>126</v>
      </c>
      <c r="Q134" s="5">
        <v>15600000</v>
      </c>
      <c r="R134" s="5">
        <v>15600000</v>
      </c>
      <c r="S134" s="2" t="str">
        <f t="shared" ca="1" si="8"/>
        <v>Vigente</v>
      </c>
      <c r="T134" s="2" t="str">
        <f t="shared" si="9"/>
        <v>Sí</v>
      </c>
      <c r="U134" s="5">
        <v>12653333</v>
      </c>
      <c r="V134" s="5">
        <v>2946667</v>
      </c>
      <c r="W134" s="8">
        <v>0.81110000000000004</v>
      </c>
    </row>
    <row r="135" spans="1:23" ht="42" customHeight="1" x14ac:dyDescent="0.3">
      <c r="A135" s="9" t="s">
        <v>621</v>
      </c>
      <c r="B135" s="9" t="s">
        <v>24</v>
      </c>
      <c r="C135" s="10" t="s">
        <v>622</v>
      </c>
      <c r="D135" s="9" t="s">
        <v>623</v>
      </c>
      <c r="E135" s="11" t="s">
        <v>242</v>
      </c>
      <c r="F135" s="11" t="s">
        <v>123</v>
      </c>
      <c r="G135" s="12">
        <v>10400000</v>
      </c>
      <c r="H135" s="13">
        <v>46052</v>
      </c>
      <c r="I135" s="13">
        <v>46056</v>
      </c>
      <c r="J135" s="13">
        <v>46175</v>
      </c>
      <c r="K135" s="9"/>
      <c r="L135" s="11"/>
      <c r="M135" s="15"/>
      <c r="N135" s="11"/>
      <c r="O135" s="9"/>
      <c r="P135" s="11"/>
      <c r="Q135" s="15"/>
      <c r="R135" s="12">
        <v>10400000</v>
      </c>
      <c r="S135" s="9" t="str">
        <f t="shared" ca="1" si="8"/>
        <v>Terminado</v>
      </c>
      <c r="T135" s="9" t="str">
        <f t="shared" si="9"/>
        <v>No</v>
      </c>
      <c r="U135" s="12">
        <v>10400000</v>
      </c>
      <c r="V135" s="12">
        <v>0</v>
      </c>
      <c r="W135" s="14">
        <v>1</v>
      </c>
    </row>
    <row r="136" spans="1:23" ht="42" customHeight="1" x14ac:dyDescent="0.3">
      <c r="A136" s="2" t="s">
        <v>624</v>
      </c>
      <c r="B136" s="2" t="s">
        <v>24</v>
      </c>
      <c r="C136" s="3" t="s">
        <v>625</v>
      </c>
      <c r="D136" s="2" t="s">
        <v>626</v>
      </c>
      <c r="E136" s="4" t="s">
        <v>627</v>
      </c>
      <c r="F136" s="4" t="s">
        <v>237</v>
      </c>
      <c r="G136" s="5">
        <v>14000000</v>
      </c>
      <c r="H136" s="6">
        <v>46052</v>
      </c>
      <c r="I136" s="6">
        <v>46056</v>
      </c>
      <c r="J136" s="6">
        <v>46175</v>
      </c>
      <c r="K136" s="2"/>
      <c r="L136" s="4"/>
      <c r="M136" s="7"/>
      <c r="N136" s="4"/>
      <c r="O136" s="2"/>
      <c r="P136" s="4"/>
      <c r="Q136" s="7"/>
      <c r="R136" s="5">
        <v>14000000</v>
      </c>
      <c r="S136" s="2" t="str">
        <f t="shared" ca="1" si="8"/>
        <v>Terminado</v>
      </c>
      <c r="T136" s="2" t="str">
        <f t="shared" si="9"/>
        <v>No</v>
      </c>
      <c r="U136" s="5">
        <v>7000000</v>
      </c>
      <c r="V136" s="5">
        <v>7000000</v>
      </c>
      <c r="W136" s="8">
        <v>0.5</v>
      </c>
    </row>
    <row r="137" spans="1:23" ht="42" customHeight="1" x14ac:dyDescent="0.3">
      <c r="A137" s="9" t="s">
        <v>628</v>
      </c>
      <c r="B137" s="9" t="s">
        <v>24</v>
      </c>
      <c r="C137" s="10" t="s">
        <v>629</v>
      </c>
      <c r="D137" s="9" t="s">
        <v>630</v>
      </c>
      <c r="E137" s="11" t="s">
        <v>627</v>
      </c>
      <c r="F137" s="11" t="s">
        <v>631</v>
      </c>
      <c r="G137" s="12">
        <v>25000000</v>
      </c>
      <c r="H137" s="13">
        <v>46052</v>
      </c>
      <c r="I137" s="13">
        <v>46056</v>
      </c>
      <c r="J137" s="13">
        <v>46205</v>
      </c>
      <c r="K137" s="9"/>
      <c r="L137" s="11"/>
      <c r="M137" s="15"/>
      <c r="N137" s="11"/>
      <c r="O137" s="9"/>
      <c r="P137" s="11"/>
      <c r="Q137" s="15"/>
      <c r="R137" s="12">
        <v>25000000</v>
      </c>
      <c r="S137" s="9" t="str">
        <f t="shared" ca="1" si="8"/>
        <v>Terminado</v>
      </c>
      <c r="T137" s="9" t="str">
        <f t="shared" si="9"/>
        <v>No</v>
      </c>
      <c r="U137" s="12">
        <v>24666667</v>
      </c>
      <c r="V137" s="12">
        <v>333333</v>
      </c>
      <c r="W137" s="14">
        <v>0.98670000000000002</v>
      </c>
    </row>
    <row r="138" spans="1:23" ht="42" customHeight="1" x14ac:dyDescent="0.3">
      <c r="A138" s="2" t="s">
        <v>632</v>
      </c>
      <c r="B138" s="2" t="s">
        <v>24</v>
      </c>
      <c r="C138" s="3" t="s">
        <v>633</v>
      </c>
      <c r="D138" s="2" t="s">
        <v>634</v>
      </c>
      <c r="E138" s="4" t="s">
        <v>407</v>
      </c>
      <c r="F138" s="4" t="s">
        <v>94</v>
      </c>
      <c r="G138" s="5">
        <v>27000000</v>
      </c>
      <c r="H138" s="6">
        <v>46052</v>
      </c>
      <c r="I138" s="6">
        <v>46056</v>
      </c>
      <c r="J138" s="6">
        <v>46236</v>
      </c>
      <c r="K138" s="2"/>
      <c r="L138" s="4"/>
      <c r="M138" s="7"/>
      <c r="N138" s="4"/>
      <c r="O138" s="2"/>
      <c r="P138" s="4"/>
      <c r="Q138" s="7"/>
      <c r="R138" s="5">
        <v>27000000</v>
      </c>
      <c r="S138" s="2" t="str">
        <f t="shared" ca="1" si="8"/>
        <v>Vigente</v>
      </c>
      <c r="T138" s="2" t="str">
        <f t="shared" si="9"/>
        <v>No</v>
      </c>
      <c r="U138" s="5">
        <v>22200000</v>
      </c>
      <c r="V138" s="5">
        <v>4800000</v>
      </c>
      <c r="W138" s="8">
        <v>0.82220000000000004</v>
      </c>
    </row>
    <row r="139" spans="1:23" ht="42" customHeight="1" x14ac:dyDescent="0.3">
      <c r="A139" s="9" t="s">
        <v>635</v>
      </c>
      <c r="B139" s="9" t="s">
        <v>24</v>
      </c>
      <c r="C139" s="10" t="s">
        <v>636</v>
      </c>
      <c r="D139" s="9" t="s">
        <v>637</v>
      </c>
      <c r="E139" s="11" t="s">
        <v>638</v>
      </c>
      <c r="F139" s="11" t="s">
        <v>48</v>
      </c>
      <c r="G139" s="12">
        <v>12000000</v>
      </c>
      <c r="H139" s="13">
        <v>46052</v>
      </c>
      <c r="I139" s="13">
        <v>46056</v>
      </c>
      <c r="J139" s="13">
        <v>46175</v>
      </c>
      <c r="K139" s="9"/>
      <c r="L139" s="11"/>
      <c r="M139" s="15"/>
      <c r="N139" s="11"/>
      <c r="O139" s="9"/>
      <c r="P139" s="11"/>
      <c r="Q139" s="15"/>
      <c r="R139" s="12">
        <v>12000000</v>
      </c>
      <c r="S139" s="9" t="str">
        <f t="shared" ca="1" si="8"/>
        <v>Terminado</v>
      </c>
      <c r="T139" s="9" t="str">
        <f t="shared" si="9"/>
        <v>No</v>
      </c>
      <c r="U139" s="12">
        <v>12000000</v>
      </c>
      <c r="V139" s="12">
        <v>0</v>
      </c>
      <c r="W139" s="14">
        <v>1</v>
      </c>
    </row>
    <row r="140" spans="1:23" ht="42" customHeight="1" x14ac:dyDescent="0.3">
      <c r="A140" s="2" t="s">
        <v>639</v>
      </c>
      <c r="B140" s="2" t="s">
        <v>24</v>
      </c>
      <c r="C140" s="3" t="s">
        <v>640</v>
      </c>
      <c r="D140" s="2" t="s">
        <v>641</v>
      </c>
      <c r="E140" s="4" t="s">
        <v>301</v>
      </c>
      <c r="F140" s="4" t="s">
        <v>248</v>
      </c>
      <c r="G140" s="5">
        <v>16000000</v>
      </c>
      <c r="H140" s="6">
        <v>46052</v>
      </c>
      <c r="I140" s="6">
        <v>46084</v>
      </c>
      <c r="J140" s="6">
        <v>46205</v>
      </c>
      <c r="K140" s="2"/>
      <c r="L140" s="4"/>
      <c r="M140" s="7"/>
      <c r="N140" s="4"/>
      <c r="O140" s="2"/>
      <c r="P140" s="4"/>
      <c r="Q140" s="7"/>
      <c r="R140" s="5">
        <v>16000000</v>
      </c>
      <c r="S140" s="2" t="str">
        <f t="shared" ca="1" si="8"/>
        <v>Terminado</v>
      </c>
      <c r="T140" s="2" t="str">
        <f t="shared" si="9"/>
        <v>No</v>
      </c>
      <c r="U140" s="5">
        <v>15733333</v>
      </c>
      <c r="V140" s="5">
        <v>266667</v>
      </c>
      <c r="W140" s="8">
        <v>0.98329999999999995</v>
      </c>
    </row>
    <row r="141" spans="1:23" ht="42" customHeight="1" x14ac:dyDescent="0.3">
      <c r="A141" s="9" t="s">
        <v>642</v>
      </c>
      <c r="B141" s="9" t="s">
        <v>24</v>
      </c>
      <c r="C141" s="10" t="s">
        <v>643</v>
      </c>
      <c r="D141" s="9" t="s">
        <v>644</v>
      </c>
      <c r="E141" s="11" t="s">
        <v>111</v>
      </c>
      <c r="F141" s="11" t="s">
        <v>33</v>
      </c>
      <c r="G141" s="12">
        <v>30000000</v>
      </c>
      <c r="H141" s="13">
        <v>46052</v>
      </c>
      <c r="I141" s="13">
        <v>46056</v>
      </c>
      <c r="J141" s="13">
        <v>46236</v>
      </c>
      <c r="K141" s="9"/>
      <c r="L141" s="11"/>
      <c r="M141" s="15"/>
      <c r="N141" s="11"/>
      <c r="O141" s="9"/>
      <c r="P141" s="11"/>
      <c r="Q141" s="15"/>
      <c r="R141" s="12">
        <v>30000000</v>
      </c>
      <c r="S141" s="9" t="str">
        <f t="shared" ca="1" si="8"/>
        <v>Vigente</v>
      </c>
      <c r="T141" s="9" t="str">
        <f t="shared" si="9"/>
        <v>No</v>
      </c>
      <c r="U141" s="12">
        <v>24666667</v>
      </c>
      <c r="V141" s="12">
        <v>5333333</v>
      </c>
      <c r="W141" s="14">
        <v>0.82220000000000004</v>
      </c>
    </row>
    <row r="142" spans="1:23" ht="42" customHeight="1" x14ac:dyDescent="0.3">
      <c r="A142" s="2" t="s">
        <v>645</v>
      </c>
      <c r="B142" s="2" t="s">
        <v>24</v>
      </c>
      <c r="C142" s="3" t="s">
        <v>646</v>
      </c>
      <c r="D142" s="2" t="s">
        <v>647</v>
      </c>
      <c r="E142" s="4" t="s">
        <v>648</v>
      </c>
      <c r="F142" s="4" t="s">
        <v>279</v>
      </c>
      <c r="G142" s="5">
        <v>5000000</v>
      </c>
      <c r="H142" s="6">
        <v>46052</v>
      </c>
      <c r="I142" s="6">
        <v>46055</v>
      </c>
      <c r="J142" s="6">
        <v>46371</v>
      </c>
      <c r="K142" s="2"/>
      <c r="L142" s="4"/>
      <c r="M142" s="7"/>
      <c r="N142" s="4"/>
      <c r="O142" s="2"/>
      <c r="P142" s="4"/>
      <c r="Q142" s="7"/>
      <c r="R142" s="5">
        <v>5000000</v>
      </c>
      <c r="S142" s="2" t="str">
        <f t="shared" ca="1" si="8"/>
        <v>Vigente</v>
      </c>
      <c r="T142" s="2" t="str">
        <f t="shared" si="9"/>
        <v>No</v>
      </c>
      <c r="U142" s="5">
        <v>2372611</v>
      </c>
      <c r="V142" s="5">
        <v>2627389</v>
      </c>
      <c r="W142" s="8">
        <v>0.47449999999999998</v>
      </c>
    </row>
    <row r="143" spans="1:23" ht="42" customHeight="1" x14ac:dyDescent="0.3">
      <c r="A143" s="9" t="s">
        <v>649</v>
      </c>
      <c r="B143" s="9"/>
      <c r="C143" s="10" t="s">
        <v>650</v>
      </c>
      <c r="D143" s="9" t="s">
        <v>651</v>
      </c>
      <c r="E143" s="11" t="s">
        <v>652</v>
      </c>
      <c r="F143" s="11" t="s">
        <v>653</v>
      </c>
      <c r="G143" s="12">
        <v>3813502021</v>
      </c>
      <c r="H143" s="13">
        <v>46078</v>
      </c>
      <c r="I143" s="13">
        <v>46083</v>
      </c>
      <c r="J143" s="13">
        <v>46371</v>
      </c>
      <c r="K143" s="9"/>
      <c r="L143" s="11"/>
      <c r="M143" s="15"/>
      <c r="N143" s="11"/>
      <c r="O143" s="9"/>
      <c r="P143" s="11"/>
      <c r="Q143" s="15"/>
      <c r="R143" s="12">
        <v>3813502021</v>
      </c>
      <c r="S143" s="9" t="str">
        <f t="shared" ca="1" si="8"/>
        <v>Vigente</v>
      </c>
      <c r="T143" s="9" t="str">
        <f t="shared" si="9"/>
        <v>No</v>
      </c>
      <c r="U143" s="12">
        <v>0</v>
      </c>
      <c r="V143" s="12">
        <v>3813502021</v>
      </c>
      <c r="W143" s="14">
        <v>0</v>
      </c>
    </row>
    <row r="144" spans="1:23" ht="42" customHeight="1" x14ac:dyDescent="0.3">
      <c r="A144" s="2" t="s">
        <v>654</v>
      </c>
      <c r="B144" s="2" t="s">
        <v>24</v>
      </c>
      <c r="C144" s="3" t="s">
        <v>655</v>
      </c>
      <c r="D144" s="2" t="s">
        <v>656</v>
      </c>
      <c r="E144" s="4" t="s">
        <v>657</v>
      </c>
      <c r="F144" s="4" t="s">
        <v>35</v>
      </c>
      <c r="G144" s="5">
        <v>15000000</v>
      </c>
      <c r="H144" s="6">
        <v>46098</v>
      </c>
      <c r="I144" s="6">
        <v>46101</v>
      </c>
      <c r="J144" s="6">
        <v>46386</v>
      </c>
      <c r="K144" s="2"/>
      <c r="L144" s="4"/>
      <c r="M144" s="7"/>
      <c r="N144" s="4"/>
      <c r="O144" s="2"/>
      <c r="P144" s="4"/>
      <c r="Q144" s="7"/>
      <c r="R144" s="5">
        <v>15000000</v>
      </c>
      <c r="S144" s="2" t="str">
        <f t="shared" ca="1" si="8"/>
        <v>Vigente</v>
      </c>
      <c r="T144" s="2" t="str">
        <f t="shared" si="9"/>
        <v>No</v>
      </c>
      <c r="U144" s="5">
        <v>5391459</v>
      </c>
      <c r="V144" s="5">
        <v>9608541</v>
      </c>
      <c r="W144" s="8">
        <v>0.3594</v>
      </c>
    </row>
    <row r="145" spans="1:23" ht="42" customHeight="1" x14ac:dyDescent="0.3">
      <c r="A145" s="9" t="s">
        <v>658</v>
      </c>
      <c r="B145" s="9" t="s">
        <v>24</v>
      </c>
      <c r="C145" s="10" t="s">
        <v>659</v>
      </c>
      <c r="D145" s="9" t="s">
        <v>660</v>
      </c>
      <c r="E145" s="11" t="s">
        <v>661</v>
      </c>
      <c r="F145" s="11" t="s">
        <v>174</v>
      </c>
      <c r="G145" s="12">
        <v>40000000</v>
      </c>
      <c r="H145" s="13">
        <v>46134</v>
      </c>
      <c r="I145" s="13">
        <v>46136</v>
      </c>
      <c r="J145" s="13">
        <v>46371</v>
      </c>
      <c r="K145" s="9"/>
      <c r="L145" s="11"/>
      <c r="M145" s="15"/>
      <c r="N145" s="11"/>
      <c r="O145" s="9"/>
      <c r="P145" s="11"/>
      <c r="Q145" s="15"/>
      <c r="R145" s="12">
        <v>40000000</v>
      </c>
      <c r="S145" s="9" t="str">
        <f t="shared" ca="1" si="8"/>
        <v>Vigente</v>
      </c>
      <c r="T145" s="9" t="str">
        <f t="shared" si="9"/>
        <v>No</v>
      </c>
      <c r="U145" s="12">
        <v>11551724</v>
      </c>
      <c r="V145" s="12">
        <v>28448276</v>
      </c>
      <c r="W145" s="14">
        <v>0.2888</v>
      </c>
    </row>
    <row r="146" spans="1:23" ht="42" customHeight="1" x14ac:dyDescent="0.3">
      <c r="A146" s="2" t="s">
        <v>662</v>
      </c>
      <c r="B146" s="2" t="s">
        <v>24</v>
      </c>
      <c r="C146" s="3" t="s">
        <v>663</v>
      </c>
      <c r="D146" s="2" t="s">
        <v>664</v>
      </c>
      <c r="E146" s="4" t="s">
        <v>665</v>
      </c>
      <c r="F146" s="4" t="s">
        <v>666</v>
      </c>
      <c r="G146" s="5">
        <v>24046690</v>
      </c>
      <c r="H146" s="6">
        <v>46135</v>
      </c>
      <c r="I146" s="6">
        <v>46136</v>
      </c>
      <c r="J146" s="6">
        <v>46371</v>
      </c>
      <c r="K146" s="2"/>
      <c r="L146" s="4"/>
      <c r="M146" s="7"/>
      <c r="N146" s="4"/>
      <c r="O146" s="2"/>
      <c r="P146" s="4"/>
      <c r="Q146" s="7"/>
      <c r="R146" s="5">
        <v>24046690</v>
      </c>
      <c r="S146" s="2" t="str">
        <f t="shared" ca="1" si="8"/>
        <v>Vigente</v>
      </c>
      <c r="T146" s="2" t="str">
        <f t="shared" si="9"/>
        <v>No</v>
      </c>
      <c r="U146" s="5">
        <v>6944518</v>
      </c>
      <c r="V146" s="5">
        <v>17102172</v>
      </c>
      <c r="W146" s="8">
        <v>0.2888</v>
      </c>
    </row>
  </sheetData>
  <autoFilter ref="A1:W146" xr:uid="{00000000-0009-0000-0000-000000000000}"/>
  <conditionalFormatting sqref="S2:S146">
    <cfRule type="cellIs" dxfId="3" priority="2" operator="equal">
      <formula>"Vigente"</formula>
    </cfRule>
    <cfRule type="cellIs" dxfId="2" priority="3" operator="equal">
      <formula>"Terminado"</formula>
    </cfRule>
    <cfRule type="cellIs" dxfId="1" priority="4" operator="equal">
      <formula>"Por iniciar"</formula>
    </cfRule>
  </conditionalFormatting>
  <conditionalFormatting sqref="T2:T146">
    <cfRule type="cellIs" dxfId="0" priority="5" operator="equal">
      <formula>"Sí"</formula>
    </cfRule>
  </conditionalFormatting>
  <conditionalFormatting sqref="W2:W146">
    <cfRule type="dataBar" priority="6">
      <dataBar>
        <cfvo type="num" val="0"/>
        <cfvo type="num" val="1"/>
        <color rgb="FF4C8FBD"/>
      </dataBar>
      <extLst>
        <ext xmlns:x14="http://schemas.microsoft.com/office/spreadsheetml/2009/9/main" uri="{B025F937-C7B1-47D3-B67F-A62EFF666E3E}">
          <x14:id>{8684A944-1DFE-4654-8554-10E1AD2331C5}</x14:id>
        </ext>
      </extLst>
    </cfRule>
  </conditionalFormatting>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B44" r:id="rId43" xr:uid="{00000000-0004-0000-0000-00002A000000}"/>
    <hyperlink ref="B45" r:id="rId44" xr:uid="{00000000-0004-0000-0000-00002B000000}"/>
    <hyperlink ref="B46" r:id="rId45" xr:uid="{00000000-0004-0000-0000-00002C000000}"/>
    <hyperlink ref="B47" r:id="rId46" xr:uid="{00000000-0004-0000-0000-00002D000000}"/>
    <hyperlink ref="B48" r:id="rId47" xr:uid="{00000000-0004-0000-0000-00002E000000}"/>
    <hyperlink ref="B49" r:id="rId48" xr:uid="{00000000-0004-0000-0000-00002F000000}"/>
    <hyperlink ref="B50" r:id="rId49" xr:uid="{00000000-0004-0000-0000-000030000000}"/>
    <hyperlink ref="B51" r:id="rId50" xr:uid="{00000000-0004-0000-0000-000031000000}"/>
    <hyperlink ref="B52" r:id="rId51" xr:uid="{00000000-0004-0000-0000-000032000000}"/>
    <hyperlink ref="B53" r:id="rId52" xr:uid="{00000000-0004-0000-0000-000033000000}"/>
    <hyperlink ref="B54" r:id="rId53" xr:uid="{00000000-0004-0000-0000-000034000000}"/>
    <hyperlink ref="B55" r:id="rId54" xr:uid="{00000000-0004-0000-0000-000035000000}"/>
    <hyperlink ref="B56" r:id="rId55" xr:uid="{00000000-0004-0000-0000-000036000000}"/>
    <hyperlink ref="B57" r:id="rId56" xr:uid="{00000000-0004-0000-0000-000037000000}"/>
    <hyperlink ref="B58" r:id="rId57" xr:uid="{00000000-0004-0000-0000-000038000000}"/>
    <hyperlink ref="B59" r:id="rId58" xr:uid="{00000000-0004-0000-0000-000039000000}"/>
    <hyperlink ref="B60" r:id="rId59" xr:uid="{00000000-0004-0000-0000-00003A000000}"/>
    <hyperlink ref="B61" r:id="rId60" xr:uid="{00000000-0004-0000-0000-00003B000000}"/>
    <hyperlink ref="B62" r:id="rId61" xr:uid="{00000000-0004-0000-0000-00003C000000}"/>
    <hyperlink ref="B63" r:id="rId62" xr:uid="{00000000-0004-0000-0000-00003D000000}"/>
    <hyperlink ref="B64" r:id="rId63" xr:uid="{00000000-0004-0000-0000-00003E000000}"/>
    <hyperlink ref="B65" r:id="rId64" xr:uid="{00000000-0004-0000-0000-00003F000000}"/>
    <hyperlink ref="B66" r:id="rId65" xr:uid="{00000000-0004-0000-0000-000040000000}"/>
    <hyperlink ref="B67" r:id="rId66" xr:uid="{00000000-0004-0000-0000-000041000000}"/>
    <hyperlink ref="B68" r:id="rId67" xr:uid="{00000000-0004-0000-0000-000042000000}"/>
    <hyperlink ref="B69" r:id="rId68" xr:uid="{00000000-0004-0000-0000-000043000000}"/>
    <hyperlink ref="B70" r:id="rId69" xr:uid="{00000000-0004-0000-0000-000044000000}"/>
    <hyperlink ref="B71" r:id="rId70" xr:uid="{00000000-0004-0000-0000-000045000000}"/>
    <hyperlink ref="B72" r:id="rId71" xr:uid="{00000000-0004-0000-0000-000046000000}"/>
    <hyperlink ref="B73" r:id="rId72" xr:uid="{00000000-0004-0000-0000-000047000000}"/>
    <hyperlink ref="B74" r:id="rId73" xr:uid="{00000000-0004-0000-0000-000048000000}"/>
    <hyperlink ref="B75" r:id="rId74" xr:uid="{00000000-0004-0000-0000-000049000000}"/>
    <hyperlink ref="B76" r:id="rId75" xr:uid="{00000000-0004-0000-0000-00004A000000}"/>
    <hyperlink ref="B77" r:id="rId76" xr:uid="{00000000-0004-0000-0000-00004B000000}"/>
    <hyperlink ref="B78" r:id="rId77" xr:uid="{00000000-0004-0000-0000-00004C000000}"/>
    <hyperlink ref="B79" r:id="rId78" xr:uid="{00000000-0004-0000-0000-00004D000000}"/>
    <hyperlink ref="B80" r:id="rId79" xr:uid="{00000000-0004-0000-0000-00004E000000}"/>
    <hyperlink ref="B81" r:id="rId80" xr:uid="{00000000-0004-0000-0000-00004F000000}"/>
    <hyperlink ref="B82" r:id="rId81" xr:uid="{00000000-0004-0000-0000-000050000000}"/>
    <hyperlink ref="B83" r:id="rId82" xr:uid="{00000000-0004-0000-0000-000051000000}"/>
    <hyperlink ref="B84" r:id="rId83" xr:uid="{00000000-0004-0000-0000-000052000000}"/>
    <hyperlink ref="B85" r:id="rId84" xr:uid="{00000000-0004-0000-0000-000053000000}"/>
    <hyperlink ref="B86" r:id="rId85" xr:uid="{00000000-0004-0000-0000-000054000000}"/>
    <hyperlink ref="B87" r:id="rId86" xr:uid="{00000000-0004-0000-0000-000055000000}"/>
    <hyperlink ref="B88" r:id="rId87" xr:uid="{00000000-0004-0000-0000-000056000000}"/>
    <hyperlink ref="B89" r:id="rId88" xr:uid="{00000000-0004-0000-0000-000057000000}"/>
    <hyperlink ref="B90" r:id="rId89" xr:uid="{00000000-0004-0000-0000-000058000000}"/>
    <hyperlink ref="B91" r:id="rId90" xr:uid="{00000000-0004-0000-0000-000059000000}"/>
    <hyperlink ref="B92" r:id="rId91" xr:uid="{00000000-0004-0000-0000-00005A000000}"/>
    <hyperlink ref="B93" r:id="rId92" xr:uid="{00000000-0004-0000-0000-00005B000000}"/>
    <hyperlink ref="B94" r:id="rId93" xr:uid="{00000000-0004-0000-0000-00005C000000}"/>
    <hyperlink ref="B95" r:id="rId94" xr:uid="{00000000-0004-0000-0000-00005D000000}"/>
    <hyperlink ref="B96" r:id="rId95" xr:uid="{00000000-0004-0000-0000-00005E000000}"/>
    <hyperlink ref="B97" r:id="rId96" xr:uid="{00000000-0004-0000-0000-00005F000000}"/>
    <hyperlink ref="B98" r:id="rId97" xr:uid="{00000000-0004-0000-0000-000060000000}"/>
    <hyperlink ref="B99" r:id="rId98" xr:uid="{00000000-0004-0000-0000-000061000000}"/>
    <hyperlink ref="B100" r:id="rId99" xr:uid="{00000000-0004-0000-0000-000062000000}"/>
    <hyperlink ref="B101" r:id="rId100" xr:uid="{00000000-0004-0000-0000-000063000000}"/>
    <hyperlink ref="B102" r:id="rId101" xr:uid="{00000000-0004-0000-0000-000064000000}"/>
    <hyperlink ref="B103" r:id="rId102" xr:uid="{00000000-0004-0000-0000-000065000000}"/>
    <hyperlink ref="B104" r:id="rId103" xr:uid="{00000000-0004-0000-0000-000066000000}"/>
    <hyperlink ref="B105" r:id="rId104" xr:uid="{00000000-0004-0000-0000-000067000000}"/>
    <hyperlink ref="B106" r:id="rId105" xr:uid="{00000000-0004-0000-0000-000068000000}"/>
    <hyperlink ref="B107" r:id="rId106" xr:uid="{00000000-0004-0000-0000-000069000000}"/>
    <hyperlink ref="B108" r:id="rId107" xr:uid="{00000000-0004-0000-0000-00006A000000}"/>
    <hyperlink ref="B109" r:id="rId108" xr:uid="{00000000-0004-0000-0000-00006B000000}"/>
    <hyperlink ref="B110" r:id="rId109" xr:uid="{00000000-0004-0000-0000-00006C000000}"/>
    <hyperlink ref="B111" r:id="rId110" xr:uid="{00000000-0004-0000-0000-00006D000000}"/>
    <hyperlink ref="B112" r:id="rId111" xr:uid="{00000000-0004-0000-0000-00006E000000}"/>
    <hyperlink ref="B113" r:id="rId112" xr:uid="{00000000-0004-0000-0000-00006F000000}"/>
    <hyperlink ref="B114" r:id="rId113" xr:uid="{00000000-0004-0000-0000-000070000000}"/>
    <hyperlink ref="B115" r:id="rId114" xr:uid="{00000000-0004-0000-0000-000071000000}"/>
    <hyperlink ref="B116" r:id="rId115" xr:uid="{00000000-0004-0000-0000-000072000000}"/>
    <hyperlink ref="B117" r:id="rId116" xr:uid="{00000000-0004-0000-0000-000073000000}"/>
    <hyperlink ref="B118" r:id="rId117" xr:uid="{00000000-0004-0000-0000-000074000000}"/>
    <hyperlink ref="B119" r:id="rId118" xr:uid="{00000000-0004-0000-0000-000075000000}"/>
    <hyperlink ref="B120" r:id="rId119" xr:uid="{00000000-0004-0000-0000-000076000000}"/>
    <hyperlink ref="B121" r:id="rId120" xr:uid="{00000000-0004-0000-0000-000077000000}"/>
    <hyperlink ref="B122" r:id="rId121" xr:uid="{00000000-0004-0000-0000-000078000000}"/>
    <hyperlink ref="B123" r:id="rId122" xr:uid="{00000000-0004-0000-0000-000079000000}"/>
    <hyperlink ref="B124" r:id="rId123" xr:uid="{00000000-0004-0000-0000-00007A000000}"/>
    <hyperlink ref="B125" r:id="rId124" xr:uid="{00000000-0004-0000-0000-00007B000000}"/>
    <hyperlink ref="B126" r:id="rId125" xr:uid="{00000000-0004-0000-0000-00007C000000}"/>
    <hyperlink ref="B127" r:id="rId126" xr:uid="{00000000-0004-0000-0000-00007D000000}"/>
    <hyperlink ref="B128" r:id="rId127" xr:uid="{00000000-0004-0000-0000-00007E000000}"/>
    <hyperlink ref="B129" r:id="rId128" xr:uid="{00000000-0004-0000-0000-00007F000000}"/>
    <hyperlink ref="B130" r:id="rId129" xr:uid="{00000000-0004-0000-0000-000080000000}"/>
    <hyperlink ref="B131" r:id="rId130" xr:uid="{00000000-0004-0000-0000-000081000000}"/>
    <hyperlink ref="B132" r:id="rId131" xr:uid="{00000000-0004-0000-0000-000082000000}"/>
    <hyperlink ref="B133" r:id="rId132" xr:uid="{00000000-0004-0000-0000-000083000000}"/>
    <hyperlink ref="B134" r:id="rId133" xr:uid="{00000000-0004-0000-0000-000084000000}"/>
    <hyperlink ref="B135" r:id="rId134" xr:uid="{00000000-0004-0000-0000-000085000000}"/>
    <hyperlink ref="B136" r:id="rId135" xr:uid="{00000000-0004-0000-0000-000086000000}"/>
    <hyperlink ref="B137" r:id="rId136" xr:uid="{00000000-0004-0000-0000-000087000000}"/>
    <hyperlink ref="B138" r:id="rId137" xr:uid="{00000000-0004-0000-0000-000088000000}"/>
    <hyperlink ref="B139" r:id="rId138" xr:uid="{00000000-0004-0000-0000-000089000000}"/>
    <hyperlink ref="B140" r:id="rId139" xr:uid="{00000000-0004-0000-0000-00008A000000}"/>
    <hyperlink ref="B141" r:id="rId140" xr:uid="{00000000-0004-0000-0000-00008B000000}"/>
    <hyperlink ref="B142" r:id="rId141" xr:uid="{00000000-0004-0000-0000-00008C000000}"/>
    <hyperlink ref="B144" r:id="rId142" xr:uid="{00000000-0004-0000-0000-00008D000000}"/>
    <hyperlink ref="B145" r:id="rId143" xr:uid="{00000000-0004-0000-0000-00008E000000}"/>
    <hyperlink ref="B146" r:id="rId144" xr:uid="{00000000-0004-0000-0000-00008F000000}"/>
  </hyperlinks>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8684A944-1DFE-4654-8554-10E1AD2331C5}">
            <x14:dataBar axisPosition="none">
              <x14:cfvo type="num">
                <xm:f>0</xm:f>
              </x14:cfvo>
              <x14:cfvo type="num">
                <xm:f>1</xm:f>
              </x14:cfvo>
              <x14:negativeFillColor rgb="FF4C8FBD"/>
            </x14:dataBar>
          </x14:cfRule>
          <xm:sqref>W2:W146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showGridLines="0" zoomScaleNormal="100" workbookViewId="0">
      <pane ySplit="1" topLeftCell="A2" activePane="bottomLeft" state="frozen"/>
      <selection pane="bottomLeft"/>
    </sheetView>
  </sheetViews>
  <sheetFormatPr baseColWidth="10" defaultColWidth="8.88671875" defaultRowHeight="14.4" x14ac:dyDescent="0.3"/>
  <cols>
    <col min="1" max="1" width="26" customWidth="1"/>
    <col min="2" max="2" width="95" customWidth="1"/>
  </cols>
  <sheetData>
    <row r="1" spans="1:2" ht="24" customHeight="1" x14ac:dyDescent="0.3">
      <c r="A1" s="16" t="s">
        <v>667</v>
      </c>
      <c r="B1" s="16" t="s">
        <v>668</v>
      </c>
    </row>
    <row r="2" spans="1:2" ht="14.25" customHeight="1" x14ac:dyDescent="0.3">
      <c r="A2" s="17" t="s">
        <v>0</v>
      </c>
      <c r="B2" s="4" t="s">
        <v>669</v>
      </c>
    </row>
    <row r="3" spans="1:2" ht="14.25" customHeight="1" x14ac:dyDescent="0.3">
      <c r="A3" s="18" t="s">
        <v>1</v>
      </c>
      <c r="B3" s="11" t="s">
        <v>670</v>
      </c>
    </row>
    <row r="4" spans="1:2" ht="14.25" customHeight="1" x14ac:dyDescent="0.3">
      <c r="A4" s="17" t="s">
        <v>2</v>
      </c>
      <c r="B4" s="4" t="s">
        <v>671</v>
      </c>
    </row>
    <row r="5" spans="1:2" ht="14.25" customHeight="1" x14ac:dyDescent="0.3">
      <c r="A5" s="18" t="s">
        <v>3</v>
      </c>
      <c r="B5" s="11" t="s">
        <v>672</v>
      </c>
    </row>
    <row r="6" spans="1:2" ht="14.25" customHeight="1" x14ac:dyDescent="0.3">
      <c r="A6" s="17" t="s">
        <v>4</v>
      </c>
      <c r="B6" s="4" t="s">
        <v>673</v>
      </c>
    </row>
    <row r="7" spans="1:2" ht="14.25" customHeight="1" x14ac:dyDescent="0.3">
      <c r="A7" s="18" t="s">
        <v>5</v>
      </c>
      <c r="B7" s="11" t="s">
        <v>674</v>
      </c>
    </row>
    <row r="8" spans="1:2" ht="14.25" customHeight="1" x14ac:dyDescent="0.3">
      <c r="A8" s="17" t="s">
        <v>6</v>
      </c>
      <c r="B8" s="4" t="s">
        <v>675</v>
      </c>
    </row>
    <row r="9" spans="1:2" ht="14.25" customHeight="1" x14ac:dyDescent="0.3">
      <c r="A9" s="18" t="s">
        <v>7</v>
      </c>
      <c r="B9" s="11" t="s">
        <v>676</v>
      </c>
    </row>
    <row r="10" spans="1:2" ht="14.25" customHeight="1" x14ac:dyDescent="0.3">
      <c r="A10" s="17" t="s">
        <v>8</v>
      </c>
      <c r="B10" s="4" t="s">
        <v>677</v>
      </c>
    </row>
    <row r="11" spans="1:2" ht="14.25" customHeight="1" x14ac:dyDescent="0.3">
      <c r="A11" s="18" t="s">
        <v>9</v>
      </c>
      <c r="B11" s="11" t="s">
        <v>678</v>
      </c>
    </row>
    <row r="12" spans="1:2" ht="14.25" customHeight="1" x14ac:dyDescent="0.3">
      <c r="A12" s="17" t="s">
        <v>10</v>
      </c>
      <c r="B12" s="4" t="s">
        <v>679</v>
      </c>
    </row>
    <row r="13" spans="1:2" ht="14.25" customHeight="1" x14ac:dyDescent="0.3">
      <c r="A13" s="18" t="s">
        <v>11</v>
      </c>
      <c r="B13" s="11" t="s">
        <v>680</v>
      </c>
    </row>
    <row r="14" spans="1:2" ht="14.25" customHeight="1" x14ac:dyDescent="0.3">
      <c r="A14" s="17" t="s">
        <v>12</v>
      </c>
      <c r="B14" s="4" t="s">
        <v>681</v>
      </c>
    </row>
    <row r="15" spans="1:2" ht="14.25" customHeight="1" x14ac:dyDescent="0.3">
      <c r="A15" s="18" t="s">
        <v>13</v>
      </c>
      <c r="B15" s="11" t="s">
        <v>682</v>
      </c>
    </row>
    <row r="16" spans="1:2" ht="14.25" customHeight="1" x14ac:dyDescent="0.3">
      <c r="A16" s="17" t="s">
        <v>14</v>
      </c>
      <c r="B16" s="4" t="s">
        <v>683</v>
      </c>
    </row>
    <row r="17" spans="1:2" ht="14.25" customHeight="1" x14ac:dyDescent="0.3">
      <c r="A17" s="18" t="s">
        <v>15</v>
      </c>
      <c r="B17" s="11" t="s">
        <v>684</v>
      </c>
    </row>
    <row r="18" spans="1:2" ht="14.25" customHeight="1" x14ac:dyDescent="0.3">
      <c r="A18" s="17" t="s">
        <v>16</v>
      </c>
      <c r="B18" s="4" t="s">
        <v>685</v>
      </c>
    </row>
    <row r="19" spans="1:2" ht="14.25" customHeight="1" x14ac:dyDescent="0.3">
      <c r="A19" s="18" t="s">
        <v>17</v>
      </c>
      <c r="B19" s="11" t="s">
        <v>686</v>
      </c>
    </row>
    <row r="20" spans="1:2" ht="14.25" customHeight="1" x14ac:dyDescent="0.3">
      <c r="A20" s="17" t="s">
        <v>687</v>
      </c>
      <c r="B20" s="4" t="s">
        <v>688</v>
      </c>
    </row>
    <row r="21" spans="1:2" ht="45.75" customHeight="1" x14ac:dyDescent="0.3">
      <c r="A21" s="18" t="s">
        <v>18</v>
      </c>
      <c r="B21" s="11" t="s">
        <v>689</v>
      </c>
    </row>
    <row r="22" spans="1:2" ht="14.25" customHeight="1" x14ac:dyDescent="0.3">
      <c r="A22" s="17" t="s">
        <v>19</v>
      </c>
      <c r="B22" s="4" t="s">
        <v>690</v>
      </c>
    </row>
    <row r="23" spans="1:2" ht="57" customHeight="1" x14ac:dyDescent="0.3">
      <c r="A23" s="18" t="s">
        <v>20</v>
      </c>
      <c r="B23" s="11" t="s">
        <v>691</v>
      </c>
    </row>
    <row r="24" spans="1:2" ht="14.25" customHeight="1" x14ac:dyDescent="0.3">
      <c r="A24" s="17" t="s">
        <v>21</v>
      </c>
      <c r="B24" s="4" t="s">
        <v>692</v>
      </c>
    </row>
    <row r="25" spans="1:2" ht="14.25" customHeight="1" x14ac:dyDescent="0.3">
      <c r="A25" s="18" t="s">
        <v>22</v>
      </c>
      <c r="B25" s="11" t="s">
        <v>693</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BD_CPS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Javier Escobar</cp:lastModifiedBy>
  <cp:revision>0</cp:revision>
  <dcterms:created xsi:type="dcterms:W3CDTF">2026-07-30T15:00:46Z</dcterms:created>
  <dcterms:modified xsi:type="dcterms:W3CDTF">2026-07-30T18:16:32Z</dcterms:modified>
  <dc:language>en-US</dc:language>
</cp:coreProperties>
</file>